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2.2\"/>
    </mc:Choice>
  </mc:AlternateContent>
  <bookViews>
    <workbookView xWindow="960" yWindow="780" windowWidth="15480" windowHeight="11640"/>
  </bookViews>
  <sheets>
    <sheet name="2.2.4_2015" sheetId="1" r:id="rId1"/>
  </sheets>
  <definedNames>
    <definedName name="_xlnm.Print_Area" localSheetId="0">'2.2.4_2015'!$A$1:$AA$54</definedName>
    <definedName name="C.CINCUENTAYCUATRO">#REF!</definedName>
    <definedName name="CHEQUESCANCELADOS">#REF!</definedName>
    <definedName name="CINC.YCUATRO">#REF!</definedName>
    <definedName name="CINCUENTAYCUATRO">#REF!</definedName>
    <definedName name="CONCENTRADO">#REF!</definedName>
    <definedName name="Imprimir_área_IM" localSheetId="0">'2.2.4_2015'!#REF!</definedName>
    <definedName name="N.ORDINARIA">#REF!</definedName>
    <definedName name="NOMINAORDINARIA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>#REF!</definedName>
    <definedName name="PAGOS.P.">#REF!</definedName>
    <definedName name="PENSIONES">#REF!</definedName>
    <definedName name="RECUPER">#REF!</definedName>
    <definedName name="S">#REF!</definedName>
    <definedName name="SECENTAS">#REF!</definedName>
    <definedName name="SEGUROS">#REF!</definedName>
    <definedName name="SER.MED">#REF!</definedName>
    <definedName name="SETENTAYSIETECEROCUATRO">#REF!</definedName>
    <definedName name="T.PARTIDA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Z16" i="1" l="1"/>
  <c r="Z17" i="1"/>
  <c r="Z18" i="1"/>
  <c r="Z19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AA16" i="1"/>
  <c r="AA17" i="1"/>
  <c r="AA18" i="1"/>
  <c r="AA19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K21" i="1" l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F21" i="1"/>
  <c r="G21" i="1"/>
  <c r="H21" i="1"/>
  <c r="I21" i="1"/>
  <c r="J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U13" i="1" l="1"/>
  <c r="Q13" i="1"/>
  <c r="I13" i="1"/>
  <c r="Y13" i="1"/>
  <c r="M13" i="1"/>
  <c r="X13" i="1"/>
  <c r="T13" i="1"/>
  <c r="P13" i="1"/>
  <c r="L13" i="1"/>
  <c r="H13" i="1"/>
  <c r="W13" i="1"/>
  <c r="S13" i="1"/>
  <c r="O13" i="1"/>
  <c r="K13" i="1"/>
  <c r="G13" i="1"/>
  <c r="V13" i="1"/>
  <c r="R13" i="1"/>
  <c r="N13" i="1"/>
  <c r="J13" i="1"/>
  <c r="F13" i="1"/>
  <c r="E15" i="1" l="1"/>
  <c r="D15" i="1"/>
  <c r="B15" i="1"/>
  <c r="Z15" i="1" s="1"/>
  <c r="E21" i="1"/>
  <c r="C15" i="1"/>
  <c r="D21" i="1"/>
  <c r="B21" i="1"/>
  <c r="Z21" i="1" s="1"/>
  <c r="C21" i="1"/>
  <c r="AA21" i="1" l="1"/>
  <c r="AA15" i="1"/>
  <c r="D13" i="1"/>
  <c r="E13" i="1"/>
  <c r="C13" i="1"/>
  <c r="B13" i="1"/>
  <c r="Z13" i="1" l="1"/>
  <c r="AA13" i="1"/>
</calcChain>
</file>

<file path=xl/sharedStrings.xml><?xml version="1.0" encoding="utf-8"?>
<sst xmlns="http://schemas.openxmlformats.org/spreadsheetml/2006/main" count="82" uniqueCount="59">
  <si>
    <t>Entidad</t>
  </si>
  <si>
    <t>Enero</t>
  </si>
  <si>
    <t>Febrero</t>
  </si>
  <si>
    <t>Marzo</t>
  </si>
  <si>
    <t>Abril</t>
  </si>
  <si>
    <t>Mayo</t>
  </si>
  <si>
    <t>Junio</t>
  </si>
  <si>
    <t>Julio</t>
  </si>
  <si>
    <t>Casos</t>
  </si>
  <si>
    <t>Importe</t>
  </si>
  <si>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</si>
  <si>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</si>
  <si>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</si>
  <si>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</si>
  <si>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</si>
  <si>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</si>
  <si>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</si>
  <si>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</si>
  <si>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</si>
  <si>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</si>
  <si>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</si>
  <si>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</si>
  <si>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</si>
  <si>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</si>
  <si>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</si>
  <si>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</si>
  <si>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</si>
  <si>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</si>
  <si>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</si>
  <si>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</si>
  <si>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</si>
  <si>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</si>
  <si>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</si>
  <si>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</si>
  <si>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</si>
  <si>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</si>
  <si>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</si>
  <si>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</si>
  <si>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</si>
  <si>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</si>
  <si>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</si>
  <si>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</si>
  <si>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</si>
  <si>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</si>
  <si>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</si>
  <si>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</si>
  <si>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</si>
  <si>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1/ Ley Anterior</t>
  </si>
  <si>
    <t>Agosto</t>
  </si>
  <si>
    <t>Septiembre</t>
  </si>
  <si>
    <t>Octubre</t>
  </si>
  <si>
    <t>Noviembre</t>
  </si>
  <si>
    <t>Diciembre</t>
  </si>
  <si>
    <t>Total General</t>
  </si>
  <si>
    <t xml:space="preserve">Casos </t>
  </si>
  <si>
    <t>2.2.4 Pagos Únicos por Riesgos del Trabajo Mensuales Atendidos por Entidad Federativa 1/ 2/
(Miles de Pesos)</t>
  </si>
  <si>
    <t>Estados</t>
  </si>
  <si>
    <t>2/ Los casos e importes en  negativo corresponden a cancelaciones y deducciones efectuadas por la delegación en el SPEP.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</si>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</sst>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"/>
    <numFmt numFmtId="165" formatCode="#,##0.0_);\(#,##0.0\)"/>
    <numFmt numFmtId="166" formatCode="&quot;$&quot;#,##0.0"/>
  </numFmts>
  <fonts count="13" x14ac:knownFonts="1">
    <font>
      <sz val="10"/>
      <name val="Courier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color rgb="FF000000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3" applyFont="1"/>
    <xf numFmtId="0" fontId="2" fillId="0" borderId="0" xfId="3" applyFont="1" applyBorder="1"/>
    <xf numFmtId="0" fontId="5" fillId="0" borderId="0" xfId="3" applyFont="1"/>
    <xf numFmtId="0" fontId="5" fillId="0" borderId="0" xfId="3" applyFont="1" applyAlignment="1" applyProtection="1">
      <alignment horizontal="right"/>
    </xf>
    <xf numFmtId="0" fontId="8" fillId="0" borderId="0" xfId="3" applyFont="1"/>
    <xf numFmtId="0" fontId="10" fillId="0" borderId="0" xfId="3" applyFont="1" applyBorder="1" applyAlignment="1" applyProtection="1">
      <alignment horizontal="left"/>
    </xf>
    <xf numFmtId="0" fontId="10" fillId="0" borderId="0" xfId="3" applyFont="1" applyBorder="1" applyAlignment="1" applyProtection="1">
      <alignment horizontal="center"/>
    </xf>
    <xf numFmtId="164" fontId="11" fillId="0" borderId="0" xfId="3" applyNumberFormat="1" applyFont="1" applyProtection="1"/>
    <xf numFmtId="164" fontId="10" fillId="0" borderId="0" xfId="3" applyNumberFormat="1" applyFont="1" applyProtection="1"/>
    <xf numFmtId="0" fontId="10" fillId="0" borderId="0" xfId="3" applyFont="1"/>
    <xf numFmtId="43" fontId="10" fillId="0" borderId="0" xfId="1" applyFont="1"/>
    <xf numFmtId="0" fontId="10" fillId="0" borderId="0" xfId="3" applyFont="1" applyBorder="1"/>
    <xf numFmtId="164" fontId="10" fillId="0" borderId="1" xfId="3" applyNumberFormat="1" applyFont="1" applyBorder="1" applyProtection="1"/>
    <xf numFmtId="0" fontId="5" fillId="0" borderId="0" xfId="3" applyFont="1" applyAlignment="1" applyProtection="1"/>
    <xf numFmtId="0" fontId="2" fillId="0" borderId="0" xfId="3" applyFont="1" applyAlignment="1" applyProtection="1"/>
    <xf numFmtId="0" fontId="10" fillId="0" borderId="0" xfId="3" applyFont="1" applyBorder="1" applyAlignment="1" applyProtection="1"/>
    <xf numFmtId="0" fontId="11" fillId="0" borderId="0" xfId="3" applyFont="1" applyAlignment="1" applyProtection="1"/>
    <xf numFmtId="0" fontId="11" fillId="0" borderId="0" xfId="3" applyFont="1" applyAlignment="1"/>
    <xf numFmtId="0" fontId="10" fillId="0" borderId="0" xfId="3" applyFont="1" applyAlignment="1"/>
    <xf numFmtId="0" fontId="10" fillId="0" borderId="0" xfId="3" applyFont="1" applyAlignment="1" applyProtection="1"/>
    <xf numFmtId="0" fontId="8" fillId="0" borderId="0" xfId="3" applyFont="1" applyAlignment="1"/>
    <xf numFmtId="0" fontId="2" fillId="0" borderId="0" xfId="3" applyFont="1" applyAlignment="1"/>
    <xf numFmtId="164" fontId="10" fillId="0" borderId="0" xfId="3" applyNumberFormat="1" applyFont="1" applyAlignment="1" applyProtection="1"/>
    <xf numFmtId="164" fontId="10" fillId="0" borderId="0" xfId="3" applyNumberFormat="1" applyFont="1" applyBorder="1" applyProtection="1"/>
    <xf numFmtId="0" fontId="10" fillId="0" borderId="1" xfId="3" applyFont="1" applyBorder="1" applyAlignment="1" applyProtection="1"/>
    <xf numFmtId="165" fontId="10" fillId="0" borderId="0" xfId="3" applyNumberFormat="1" applyFont="1" applyBorder="1" applyProtection="1"/>
    <xf numFmtId="1" fontId="11" fillId="0" borderId="0" xfId="3" applyNumberFormat="1" applyFont="1" applyProtection="1"/>
    <xf numFmtId="164" fontId="10" fillId="2" borderId="0" xfId="3" applyNumberFormat="1" applyFont="1" applyFill="1" applyProtection="1"/>
    <xf numFmtId="164" fontId="10" fillId="0" borderId="0" xfId="3" applyNumberFormat="1" applyFont="1" applyFill="1" applyProtection="1"/>
    <xf numFmtId="0" fontId="9" fillId="0" borderId="2" xfId="3" applyFont="1" applyFill="1" applyBorder="1" applyAlignment="1" applyProtection="1">
      <alignment horizontal="center" vertical="center"/>
    </xf>
    <xf numFmtId="1" fontId="10" fillId="0" borderId="0" xfId="3" applyNumberFormat="1" applyFont="1" applyProtection="1"/>
    <xf numFmtId="166" fontId="11" fillId="0" borderId="0" xfId="2" applyNumberFormat="1" applyFont="1" applyProtection="1"/>
    <xf numFmtId="166" fontId="10" fillId="0" borderId="0" xfId="2" applyNumberFormat="1" applyFont="1" applyProtection="1"/>
    <xf numFmtId="166" fontId="10" fillId="0" borderId="0" xfId="2" applyNumberFormat="1" applyFont="1"/>
    <xf numFmtId="166" fontId="10" fillId="0" borderId="0" xfId="2" applyNumberFormat="1" applyFont="1" applyBorder="1" applyProtection="1"/>
    <xf numFmtId="166" fontId="10" fillId="0" borderId="1" xfId="2" applyNumberFormat="1" applyFont="1" applyBorder="1" applyProtection="1"/>
    <xf numFmtId="166" fontId="10" fillId="2" borderId="0" xfId="2" applyNumberFormat="1" applyFont="1" applyFill="1" applyProtection="1"/>
    <xf numFmtId="166" fontId="10" fillId="0" borderId="0" xfId="2" applyNumberFormat="1" applyFont="1" applyFill="1" applyProtection="1"/>
    <xf numFmtId="0" fontId="2" fillId="3" borderId="0" xfId="3" applyFont="1" applyFill="1"/>
    <xf numFmtId="166" fontId="11" fillId="0" borderId="1" xfId="2" applyNumberFormat="1" applyFont="1" applyBorder="1" applyProtection="1"/>
    <xf numFmtId="22" fontId="3" fillId="2" borderId="0" xfId="3" applyNumberFormat="1" applyFont="1" applyFill="1" applyAlignment="1"/>
    <xf numFmtId="0" fontId="3" fillId="2" borderId="0" xfId="3" applyFont="1" applyFill="1"/>
    <xf numFmtId="0" fontId="2" fillId="2" borderId="0" xfId="3" applyFont="1" applyFill="1"/>
    <xf numFmtId="0" fontId="5" fillId="0" borderId="0" xfId="3" applyFont="1" applyAlignment="1" applyProtection="1">
      <alignment horizontal="right"/>
    </xf>
    <xf numFmtId="0" fontId="9" fillId="0" borderId="2" xfId="3" applyFont="1" applyFill="1" applyBorder="1" applyAlignment="1" applyProtection="1">
      <alignment horizontal="center" vertical="center"/>
    </xf>
    <xf numFmtId="0" fontId="9" fillId="0" borderId="3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right"/>
    </xf>
    <xf numFmtId="0" fontId="7" fillId="0" borderId="0" xfId="3" applyFont="1" applyAlignment="1" applyProtection="1">
      <alignment horizontal="center" wrapText="1"/>
    </xf>
    <xf numFmtId="1" fontId="11" fillId="0" borderId="1" xfId="3" applyNumberFormat="1" applyFont="1" applyBorder="1" applyProtection="1"/>
    <xf numFmtId="1" fontId="10" fillId="0" borderId="1" xfId="3" applyNumberFormat="1" applyFont="1" applyBorder="1" applyProtection="1"/>
  </cellXfs>
  <cellStyles count="4">
    <cellStyle name="Millares_2 2 4 PAGOS UNICOS POR RT MENSUALES" xfId="1"/>
    <cellStyle name="Moneda" xfId="2" builtinId="4"/>
    <cellStyle name="Normal" xfId="0" builtinId="0"/>
    <cellStyle name="Normal_2 2 4 PAGOS UNICOS POR RT MENSUAL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244927</xdr:colOff>
      <xdr:row>0</xdr:row>
      <xdr:rowOff>0</xdr:rowOff>
    </xdr:from>
    <xdr:to>
      <xdr:col>26</xdr:col>
      <xdr:colOff>895348</xdr:colOff>
      <xdr:row>4</xdr:row>
      <xdr:rowOff>176891</xdr:rowOff>
    </xdr:to>
    <xdr:pic>
      <xdr:nvPicPr>
        <xdr:cNvPr id="129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3077713" y="0"/>
          <a:ext cx="3548742" cy="993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333375</xdr:colOff>
      <xdr:row>4</xdr:row>
      <xdr:rowOff>200025</xdr:rowOff>
    </xdr:to>
    <xdr:pic>
      <xdr:nvPicPr>
        <xdr:cNvPr id="129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384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T54"/>
  <sheetViews>
    <sheetView showGridLines="0" tabSelected="1" zoomScale="90" zoomScaleNormal="90" zoomScaleSheetLayoutView="75" workbookViewId="0">
      <selection activeCell="P13" sqref="P13"/>
    </sheetView>
  </sheetViews>
  <sheetFormatPr baseColWidth="10" defaultColWidth="10.625" defaultRowHeight="12.75" x14ac:dyDescent="0.2"/>
  <cols>
    <col min="1" max="1" width="18.625" style="22" customWidth="1"/>
    <col min="2" max="2" width="8.625" style="1" customWidth="1"/>
    <col min="3" max="3" width="10.625" style="1" customWidth="1"/>
    <col min="4" max="4" width="8.6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7" width="10.625" style="1" customWidth="1"/>
    <col min="18" max="18" width="8.625" style="1" customWidth="1"/>
    <col min="19" max="19" width="10.625" style="1" customWidth="1"/>
    <col min="20" max="20" width="8.625" style="1" customWidth="1"/>
    <col min="21" max="21" width="10.625" style="1" customWidth="1"/>
    <col min="22" max="22" width="8.625" style="1" customWidth="1"/>
    <col min="23" max="23" width="10.625" style="1" customWidth="1"/>
    <col min="24" max="24" width="8.625" style="1" customWidth="1"/>
    <col min="25" max="26" width="10.625" style="1" customWidth="1"/>
    <col min="27" max="27" width="11" style="1" customWidth="1"/>
    <col min="28" max="16384" width="10.625" style="1"/>
  </cols>
  <sheetData>
    <row r="1" spans="1:72" ht="15.75" customHeight="1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72" ht="15.75" customHeight="1" x14ac:dyDescent="0.2">
      <c r="A2" s="1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72" ht="15.75" customHeight="1" x14ac:dyDescent="0.2">
      <c r="A3" s="1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72" ht="15.75" customHeight="1" x14ac:dyDescent="0.2">
      <c r="A4" s="1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72" ht="15.75" customHeight="1" x14ac:dyDescent="0.2">
      <c r="A5" s="1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72" s="39" customFormat="1" ht="17.25" customHeight="1" x14ac:dyDescent="0.25">
      <c r="A6" s="48" t="s">
        <v>58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72" s="39" customFormat="1" ht="13.5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ht="38.25" customHeight="1" x14ac:dyDescent="0.3">
      <c r="A8" s="49" t="s">
        <v>55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72" ht="12.75" customHeight="1" x14ac:dyDescent="0.2">
      <c r="A9" s="15"/>
    </row>
    <row r="10" spans="1:72" ht="18" customHeight="1" x14ac:dyDescent="0.2">
      <c r="A10" s="46" t="s">
        <v>0</v>
      </c>
      <c r="B10" s="45" t="s">
        <v>1</v>
      </c>
      <c r="C10" s="45"/>
      <c r="D10" s="45" t="s">
        <v>2</v>
      </c>
      <c r="E10" s="45"/>
      <c r="F10" s="45" t="s">
        <v>3</v>
      </c>
      <c r="G10" s="45"/>
      <c r="H10" s="45" t="s">
        <v>4</v>
      </c>
      <c r="I10" s="45"/>
      <c r="J10" s="45" t="s">
        <v>5</v>
      </c>
      <c r="K10" s="45"/>
      <c r="L10" s="45" t="s">
        <v>6</v>
      </c>
      <c r="M10" s="45"/>
      <c r="N10" s="45" t="s">
        <v>7</v>
      </c>
      <c r="O10" s="45"/>
      <c r="P10" s="45" t="s">
        <v>48</v>
      </c>
      <c r="Q10" s="45"/>
      <c r="R10" s="45" t="s">
        <v>49</v>
      </c>
      <c r="S10" s="45"/>
      <c r="T10" s="45" t="s">
        <v>50</v>
      </c>
      <c r="U10" s="45"/>
      <c r="V10" s="45" t="s">
        <v>51</v>
      </c>
      <c r="W10" s="45"/>
      <c r="X10" s="45" t="s">
        <v>52</v>
      </c>
      <c r="Y10" s="45"/>
      <c r="Z10" s="45" t="s">
        <v>53</v>
      </c>
      <c r="AA10" s="45"/>
    </row>
    <row r="11" spans="1:72" ht="18" customHeight="1" x14ac:dyDescent="0.2">
      <c r="A11" s="47"/>
      <c r="B11" s="30" t="s">
        <v>8</v>
      </c>
      <c r="C11" s="30" t="s">
        <v>9</v>
      </c>
      <c r="D11" s="30" t="s">
        <v>8</v>
      </c>
      <c r="E11" s="30" t="s">
        <v>9</v>
      </c>
      <c r="F11" s="30" t="s">
        <v>8</v>
      </c>
      <c r="G11" s="30" t="s">
        <v>9</v>
      </c>
      <c r="H11" s="30" t="s">
        <v>8</v>
      </c>
      <c r="I11" s="30" t="s">
        <v>9</v>
      </c>
      <c r="J11" s="30" t="s">
        <v>8</v>
      </c>
      <c r="K11" s="30" t="s">
        <v>9</v>
      </c>
      <c r="L11" s="30" t="s">
        <v>8</v>
      </c>
      <c r="M11" s="30" t="s">
        <v>9</v>
      </c>
      <c r="N11" s="30" t="s">
        <v>8</v>
      </c>
      <c r="O11" s="30" t="s">
        <v>9</v>
      </c>
      <c r="P11" s="30" t="s">
        <v>54</v>
      </c>
      <c r="Q11" s="30" t="s">
        <v>9</v>
      </c>
      <c r="R11" s="30" t="s">
        <v>8</v>
      </c>
      <c r="S11" s="30" t="s">
        <v>9</v>
      </c>
      <c r="T11" s="30" t="s">
        <v>8</v>
      </c>
      <c r="U11" s="30" t="s">
        <v>9</v>
      </c>
      <c r="V11" s="30" t="s">
        <v>8</v>
      </c>
      <c r="W11" s="30" t="s">
        <v>9</v>
      </c>
      <c r="X11" s="30" t="s">
        <v>8</v>
      </c>
      <c r="Y11" s="30" t="s">
        <v>9</v>
      </c>
      <c r="Z11" s="30" t="s">
        <v>8</v>
      </c>
      <c r="AA11" s="30" t="s">
        <v>9</v>
      </c>
    </row>
    <row r="12" spans="1:72" s="2" customFormat="1" ht="15.75" x14ac:dyDescent="0.25">
      <c r="A12" s="16"/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  <c r="M12" s="6"/>
      <c r="N12" s="7"/>
      <c r="O12" s="7"/>
      <c r="P12" s="12"/>
      <c r="Q12" s="26"/>
      <c r="R12" s="12"/>
      <c r="S12" s="26"/>
      <c r="T12" s="11"/>
      <c r="U12" s="26"/>
      <c r="V12" s="24"/>
      <c r="W12" s="26"/>
      <c r="X12" s="24"/>
      <c r="Y12" s="26"/>
      <c r="Z12" s="24"/>
      <c r="AA12" s="26"/>
    </row>
    <row r="13" spans="1:72" s="3" customFormat="1" ht="14.25" customHeight="1" x14ac:dyDescent="0.25">
      <c r="A13" s="17" t="s">
        <v>10</v>
      </c>
      <c r="B13" s="27">
        <f t="shared" ref="B13:O13" si="0">B15+B21</f>
        <v>12</v>
      </c>
      <c r="C13" s="32">
        <f t="shared" si="0"/>
        <v>586.20000000000005</v>
      </c>
      <c r="D13" s="27">
        <f t="shared" si="0"/>
        <v>36</v>
      </c>
      <c r="E13" s="32">
        <f t="shared" si="0"/>
        <v>8618.6856399999997</v>
      </c>
      <c r="F13" s="27">
        <f t="shared" si="0"/>
        <v>22</v>
      </c>
      <c r="G13" s="32">
        <f t="shared" si="0"/>
        <v>3951.5</v>
      </c>
      <c r="H13" s="27">
        <f t="shared" si="0"/>
        <v>20</v>
      </c>
      <c r="I13" s="32">
        <f t="shared" si="0"/>
        <v>1525.3</v>
      </c>
      <c r="J13" s="8">
        <f t="shared" si="0"/>
        <v>30</v>
      </c>
      <c r="K13" s="32">
        <f t="shared" si="0"/>
        <v>4521.9000000000005</v>
      </c>
      <c r="L13" s="8">
        <f t="shared" si="0"/>
        <v>38</v>
      </c>
      <c r="M13" s="32">
        <f t="shared" si="0"/>
        <v>7982.518</v>
      </c>
      <c r="N13" s="27">
        <f t="shared" si="0"/>
        <v>34</v>
      </c>
      <c r="O13" s="32">
        <f t="shared" si="0"/>
        <v>4227.8</v>
      </c>
      <c r="P13" s="8">
        <f>P15+P21</f>
        <v>28</v>
      </c>
      <c r="Q13" s="32">
        <f>Q15+Q21</f>
        <v>3444.2000000000003</v>
      </c>
      <c r="R13" s="27">
        <f t="shared" ref="R13:Y13" si="1">R15+R21</f>
        <v>20</v>
      </c>
      <c r="S13" s="32">
        <f t="shared" si="1"/>
        <v>1449.4924999999998</v>
      </c>
      <c r="T13" s="27">
        <f t="shared" si="1"/>
        <v>36</v>
      </c>
      <c r="U13" s="32">
        <f t="shared" si="1"/>
        <v>2647.5</v>
      </c>
      <c r="V13" s="27">
        <f t="shared" si="1"/>
        <v>33</v>
      </c>
      <c r="W13" s="32">
        <f t="shared" si="1"/>
        <v>7960.7999999999993</v>
      </c>
      <c r="X13" s="27">
        <f t="shared" si="1"/>
        <v>17</v>
      </c>
      <c r="Y13" s="32">
        <f t="shared" si="1"/>
        <v>115.59999999999997</v>
      </c>
      <c r="Z13" s="27">
        <f>B13+D13+F13+H13+J13+L13+N13+P13+R13+T13+V13+X13</f>
        <v>326</v>
      </c>
      <c r="AA13" s="32">
        <f>C13+E13+G13+I13+K13+M13+O13+Q13+S13+U13+W13+Y13</f>
        <v>47031.496139999996</v>
      </c>
    </row>
    <row r="14" spans="1:72" s="3" customFormat="1" ht="14.25" customHeight="1" x14ac:dyDescent="0.25">
      <c r="A14" s="18"/>
      <c r="B14" s="8"/>
      <c r="C14" s="32"/>
      <c r="D14" s="8"/>
      <c r="E14" s="32"/>
      <c r="F14" s="8"/>
      <c r="G14" s="32"/>
      <c r="H14" s="8"/>
      <c r="I14" s="32"/>
      <c r="J14" s="8"/>
      <c r="K14" s="32"/>
      <c r="L14" s="8"/>
      <c r="M14" s="32"/>
      <c r="N14" s="8"/>
      <c r="O14" s="32"/>
      <c r="P14" s="8"/>
      <c r="Q14" s="32"/>
      <c r="R14" s="8"/>
      <c r="S14" s="32"/>
      <c r="T14" s="8"/>
      <c r="U14" s="32"/>
      <c r="V14" s="8"/>
      <c r="W14" s="32"/>
      <c r="X14" s="8"/>
      <c r="Y14" s="32"/>
      <c r="Z14" s="27"/>
      <c r="AA14" s="32"/>
    </row>
    <row r="15" spans="1:72" s="3" customFormat="1" ht="14.25" customHeight="1" x14ac:dyDescent="0.25">
      <c r="A15" s="17" t="s">
        <v>11</v>
      </c>
      <c r="B15" s="27">
        <f>SUM(B16:B19)</f>
        <v>1</v>
      </c>
      <c r="C15" s="32">
        <f>SUM(C16:C19)</f>
        <v>225.7</v>
      </c>
      <c r="D15" s="8">
        <f t="shared" ref="D15:O15" si="2">SUM(D16:D19)</f>
        <v>15</v>
      </c>
      <c r="E15" s="32">
        <f t="shared" si="2"/>
        <v>6120.9</v>
      </c>
      <c r="F15" s="8">
        <f t="shared" si="2"/>
        <v>9</v>
      </c>
      <c r="G15" s="32">
        <f t="shared" si="2"/>
        <v>2486.1999999999998</v>
      </c>
      <c r="H15" s="8">
        <f t="shared" si="2"/>
        <v>7</v>
      </c>
      <c r="I15" s="32">
        <f t="shared" si="2"/>
        <v>1073.2</v>
      </c>
      <c r="J15" s="8">
        <f t="shared" si="2"/>
        <v>15</v>
      </c>
      <c r="K15" s="32">
        <f t="shared" si="2"/>
        <v>2806.1000000000004</v>
      </c>
      <c r="L15" s="8">
        <f t="shared" si="2"/>
        <v>15</v>
      </c>
      <c r="M15" s="32">
        <f t="shared" si="2"/>
        <v>5892</v>
      </c>
      <c r="N15" s="27">
        <f t="shared" si="2"/>
        <v>16</v>
      </c>
      <c r="O15" s="32">
        <f t="shared" si="2"/>
        <v>3269.8</v>
      </c>
      <c r="P15" s="8">
        <f>SUM(P16:P19)</f>
        <v>18</v>
      </c>
      <c r="Q15" s="32">
        <f t="shared" ref="Q15:Y15" si="3">SUM(Q16:Q19)</f>
        <v>2547.8000000000002</v>
      </c>
      <c r="R15" s="8">
        <f t="shared" si="3"/>
        <v>8</v>
      </c>
      <c r="S15" s="32">
        <f t="shared" si="3"/>
        <v>756.6</v>
      </c>
      <c r="T15" s="27">
        <f t="shared" si="3"/>
        <v>12</v>
      </c>
      <c r="U15" s="32">
        <f t="shared" si="3"/>
        <v>1591.9</v>
      </c>
      <c r="V15" s="27">
        <f t="shared" si="3"/>
        <v>12</v>
      </c>
      <c r="W15" s="32">
        <f t="shared" si="3"/>
        <v>3014.7999999999997</v>
      </c>
      <c r="X15" s="8">
        <f t="shared" si="3"/>
        <v>5</v>
      </c>
      <c r="Y15" s="32">
        <f t="shared" si="3"/>
        <v>-317.5</v>
      </c>
      <c r="Z15" s="27">
        <f t="shared" ref="Z15:Z52" si="4">B15+D15+F15+H15+J15+L15+N15+P15+R15+T15+V15+X15</f>
        <v>133</v>
      </c>
      <c r="AA15" s="32">
        <f t="shared" ref="AA15:AA52" si="5">C15+E15+G15+I15+K15+M15+O15+Q15+S15+U15+W15+Y15</f>
        <v>29467.499999999996</v>
      </c>
    </row>
    <row r="16" spans="1:72" ht="14.25" customHeight="1" x14ac:dyDescent="0.25">
      <c r="A16" s="20" t="s">
        <v>12</v>
      </c>
      <c r="B16" s="31">
        <v>0</v>
      </c>
      <c r="C16" s="33">
        <v>0</v>
      </c>
      <c r="D16" s="9">
        <v>9</v>
      </c>
      <c r="E16" s="33">
        <v>5801.9</v>
      </c>
      <c r="F16" s="9">
        <v>6</v>
      </c>
      <c r="G16" s="33">
        <v>2305</v>
      </c>
      <c r="H16" s="9">
        <v>3</v>
      </c>
      <c r="I16" s="33">
        <v>384.2</v>
      </c>
      <c r="J16" s="9">
        <v>6</v>
      </c>
      <c r="K16" s="33">
        <v>1999.7</v>
      </c>
      <c r="L16" s="9">
        <v>12</v>
      </c>
      <c r="M16" s="33">
        <v>3848.8</v>
      </c>
      <c r="N16" s="9">
        <v>5</v>
      </c>
      <c r="O16" s="33">
        <v>1931.9</v>
      </c>
      <c r="P16" s="9">
        <v>7</v>
      </c>
      <c r="Q16" s="33">
        <v>1263.4000000000001</v>
      </c>
      <c r="R16" s="9">
        <v>4</v>
      </c>
      <c r="S16" s="33">
        <v>472.7</v>
      </c>
      <c r="T16" s="9">
        <v>6</v>
      </c>
      <c r="U16" s="33">
        <v>882.1</v>
      </c>
      <c r="V16" s="9">
        <v>7</v>
      </c>
      <c r="W16" s="33">
        <v>1905.2</v>
      </c>
      <c r="X16" s="9">
        <v>3</v>
      </c>
      <c r="Y16" s="33">
        <v>-343.9</v>
      </c>
      <c r="Z16" s="27">
        <f t="shared" si="4"/>
        <v>68</v>
      </c>
      <c r="AA16" s="32">
        <f t="shared" si="5"/>
        <v>20451</v>
      </c>
    </row>
    <row r="17" spans="1:27" ht="14.25" customHeight="1" x14ac:dyDescent="0.25">
      <c r="A17" s="20" t="s">
        <v>13</v>
      </c>
      <c r="B17" s="31">
        <v>0</v>
      </c>
      <c r="C17" s="33">
        <v>0</v>
      </c>
      <c r="D17" s="9">
        <v>4</v>
      </c>
      <c r="E17" s="33">
        <v>117.2</v>
      </c>
      <c r="F17" s="9">
        <v>3</v>
      </c>
      <c r="G17" s="33">
        <v>181.2</v>
      </c>
      <c r="H17" s="9">
        <v>2</v>
      </c>
      <c r="I17" s="33">
        <v>682.8</v>
      </c>
      <c r="J17" s="9">
        <v>5</v>
      </c>
      <c r="K17" s="33">
        <v>406.1</v>
      </c>
      <c r="L17" s="9">
        <v>0</v>
      </c>
      <c r="M17" s="33">
        <v>0</v>
      </c>
      <c r="N17" s="29">
        <v>8</v>
      </c>
      <c r="O17" s="38">
        <v>735.9</v>
      </c>
      <c r="P17" s="9">
        <v>8</v>
      </c>
      <c r="Q17" s="33">
        <v>868.4</v>
      </c>
      <c r="R17" s="9">
        <v>3</v>
      </c>
      <c r="S17" s="38">
        <v>235.3</v>
      </c>
      <c r="T17" s="9">
        <v>2</v>
      </c>
      <c r="U17" s="33">
        <v>331.3</v>
      </c>
      <c r="V17" s="9">
        <v>3</v>
      </c>
      <c r="W17" s="33">
        <v>190</v>
      </c>
      <c r="X17" s="9">
        <v>0</v>
      </c>
      <c r="Y17" s="33">
        <v>0</v>
      </c>
      <c r="Z17" s="27">
        <f t="shared" si="4"/>
        <v>38</v>
      </c>
      <c r="AA17" s="32">
        <f t="shared" si="5"/>
        <v>3748.2000000000003</v>
      </c>
    </row>
    <row r="18" spans="1:27" ht="14.25" customHeight="1" x14ac:dyDescent="0.25">
      <c r="A18" s="20" t="s">
        <v>14</v>
      </c>
      <c r="B18" s="31">
        <v>0</v>
      </c>
      <c r="C18" s="33">
        <v>0</v>
      </c>
      <c r="D18" s="9">
        <v>1</v>
      </c>
      <c r="E18" s="33">
        <v>73.8</v>
      </c>
      <c r="F18" s="9">
        <v>0</v>
      </c>
      <c r="G18" s="33">
        <v>0</v>
      </c>
      <c r="H18" s="9">
        <v>0</v>
      </c>
      <c r="I18" s="33">
        <v>0</v>
      </c>
      <c r="J18" s="9">
        <v>3</v>
      </c>
      <c r="K18" s="33">
        <v>336.8</v>
      </c>
      <c r="L18" s="9">
        <v>1</v>
      </c>
      <c r="M18" s="33">
        <v>1880.7</v>
      </c>
      <c r="N18" s="23">
        <v>0</v>
      </c>
      <c r="O18" s="33">
        <v>0</v>
      </c>
      <c r="P18" s="9">
        <v>2</v>
      </c>
      <c r="Q18" s="33">
        <v>395.9</v>
      </c>
      <c r="R18" s="9">
        <v>1</v>
      </c>
      <c r="S18" s="33">
        <v>48.6</v>
      </c>
      <c r="T18" s="9">
        <v>4</v>
      </c>
      <c r="U18" s="33">
        <v>378.5</v>
      </c>
      <c r="V18" s="9">
        <v>2</v>
      </c>
      <c r="W18" s="33">
        <v>919.6</v>
      </c>
      <c r="X18" s="9">
        <v>0</v>
      </c>
      <c r="Y18" s="33">
        <v>0</v>
      </c>
      <c r="Z18" s="27">
        <f t="shared" si="4"/>
        <v>14</v>
      </c>
      <c r="AA18" s="32">
        <f t="shared" si="5"/>
        <v>4033.9</v>
      </c>
    </row>
    <row r="19" spans="1:27" ht="14.25" customHeight="1" x14ac:dyDescent="0.25">
      <c r="A19" s="20" t="s">
        <v>15</v>
      </c>
      <c r="B19" s="31">
        <v>1</v>
      </c>
      <c r="C19" s="33">
        <v>225.7</v>
      </c>
      <c r="D19" s="28">
        <v>1</v>
      </c>
      <c r="E19" s="37">
        <v>128</v>
      </c>
      <c r="F19" s="9">
        <v>0</v>
      </c>
      <c r="G19" s="33">
        <v>0</v>
      </c>
      <c r="H19" s="9">
        <v>2</v>
      </c>
      <c r="I19" s="33">
        <v>6.2</v>
      </c>
      <c r="J19" s="9">
        <v>1</v>
      </c>
      <c r="K19" s="33">
        <v>63.5</v>
      </c>
      <c r="L19" s="9">
        <v>2</v>
      </c>
      <c r="M19" s="33">
        <v>162.5</v>
      </c>
      <c r="N19" s="9">
        <v>3</v>
      </c>
      <c r="O19" s="33">
        <v>602</v>
      </c>
      <c r="P19" s="9">
        <v>1</v>
      </c>
      <c r="Q19" s="33">
        <v>20.100000000000001</v>
      </c>
      <c r="R19" s="9">
        <v>0</v>
      </c>
      <c r="S19" s="33">
        <v>0</v>
      </c>
      <c r="T19" s="9">
        <v>0</v>
      </c>
      <c r="U19" s="33">
        <v>0</v>
      </c>
      <c r="V19" s="9">
        <v>0</v>
      </c>
      <c r="W19" s="33">
        <v>0</v>
      </c>
      <c r="X19" s="9">
        <v>2</v>
      </c>
      <c r="Y19" s="33">
        <v>26.4</v>
      </c>
      <c r="Z19" s="27">
        <f t="shared" si="4"/>
        <v>13</v>
      </c>
      <c r="AA19" s="32">
        <f t="shared" si="5"/>
        <v>1234.4000000000001</v>
      </c>
    </row>
    <row r="20" spans="1:27" ht="14.25" customHeight="1" x14ac:dyDescent="0.25">
      <c r="A20" s="19"/>
      <c r="B20" s="10"/>
      <c r="C20" s="34"/>
      <c r="D20" s="10"/>
      <c r="E20" s="34"/>
      <c r="F20" s="10"/>
      <c r="G20" s="34"/>
      <c r="H20" s="10"/>
      <c r="I20" s="34"/>
      <c r="J20" s="9"/>
      <c r="K20" s="34"/>
      <c r="L20" s="10"/>
      <c r="M20" s="34"/>
      <c r="N20" s="10"/>
      <c r="O20" s="34"/>
      <c r="P20" s="10"/>
      <c r="Q20" s="34"/>
      <c r="R20" s="10"/>
      <c r="S20" s="34"/>
      <c r="T20" s="10"/>
      <c r="U20" s="34"/>
      <c r="V20" s="10"/>
      <c r="W20" s="34"/>
      <c r="X20" s="10"/>
      <c r="Y20" s="34"/>
      <c r="Z20" s="27"/>
      <c r="AA20" s="32"/>
    </row>
    <row r="21" spans="1:27" s="3" customFormat="1" ht="14.25" customHeight="1" x14ac:dyDescent="0.25">
      <c r="A21" s="17" t="s">
        <v>56</v>
      </c>
      <c r="B21" s="27">
        <f>SUM(B22:B52)</f>
        <v>11</v>
      </c>
      <c r="C21" s="32">
        <f>SUM(C22:C52)</f>
        <v>360.5</v>
      </c>
      <c r="D21" s="27">
        <f t="shared" ref="D21:O21" si="6">SUM(D22:D52)</f>
        <v>21</v>
      </c>
      <c r="E21" s="32">
        <f t="shared" si="6"/>
        <v>2497.7856400000001</v>
      </c>
      <c r="F21" s="27">
        <f t="shared" si="6"/>
        <v>13</v>
      </c>
      <c r="G21" s="32">
        <f t="shared" si="6"/>
        <v>1465.3000000000002</v>
      </c>
      <c r="H21" s="27">
        <f t="shared" si="6"/>
        <v>13</v>
      </c>
      <c r="I21" s="32">
        <f t="shared" si="6"/>
        <v>452.09999999999991</v>
      </c>
      <c r="J21" s="27">
        <f t="shared" si="6"/>
        <v>15</v>
      </c>
      <c r="K21" s="32">
        <f t="shared" si="6"/>
        <v>1715.8000000000002</v>
      </c>
      <c r="L21" s="27">
        <f t="shared" si="6"/>
        <v>23</v>
      </c>
      <c r="M21" s="32">
        <f t="shared" si="6"/>
        <v>2090.518</v>
      </c>
      <c r="N21" s="27">
        <f t="shared" si="6"/>
        <v>18</v>
      </c>
      <c r="O21" s="32">
        <f t="shared" si="6"/>
        <v>957.99999999999989</v>
      </c>
      <c r="P21" s="27">
        <f>SUM(P22:P52)</f>
        <v>10</v>
      </c>
      <c r="Q21" s="32">
        <f t="shared" ref="Q21:Y21" si="7">SUM(Q22:Q52)</f>
        <v>896.4</v>
      </c>
      <c r="R21" s="27">
        <f t="shared" si="7"/>
        <v>12</v>
      </c>
      <c r="S21" s="32">
        <f t="shared" si="7"/>
        <v>692.89249999999993</v>
      </c>
      <c r="T21" s="27">
        <f t="shared" si="7"/>
        <v>24</v>
      </c>
      <c r="U21" s="32">
        <f t="shared" si="7"/>
        <v>1055.6000000000001</v>
      </c>
      <c r="V21" s="27">
        <f t="shared" si="7"/>
        <v>21</v>
      </c>
      <c r="W21" s="32">
        <f t="shared" si="7"/>
        <v>4946</v>
      </c>
      <c r="X21" s="27">
        <f t="shared" si="7"/>
        <v>12</v>
      </c>
      <c r="Y21" s="32">
        <f t="shared" si="7"/>
        <v>433.09999999999997</v>
      </c>
      <c r="Z21" s="27">
        <f t="shared" si="4"/>
        <v>193</v>
      </c>
      <c r="AA21" s="32">
        <f t="shared" si="5"/>
        <v>17563.996139999996</v>
      </c>
    </row>
    <row r="22" spans="1:27" ht="14.25" customHeight="1" x14ac:dyDescent="0.25">
      <c r="A22" s="20" t="s">
        <v>16</v>
      </c>
      <c r="B22" s="31">
        <v>0</v>
      </c>
      <c r="C22" s="33">
        <v>0</v>
      </c>
      <c r="D22" s="9">
        <v>0</v>
      </c>
      <c r="E22" s="33">
        <v>0</v>
      </c>
      <c r="F22" s="9">
        <v>1</v>
      </c>
      <c r="G22" s="33">
        <v>47.6</v>
      </c>
      <c r="H22" s="9">
        <v>0</v>
      </c>
      <c r="I22" s="33">
        <v>0</v>
      </c>
      <c r="J22" s="9">
        <v>0</v>
      </c>
      <c r="K22" s="33">
        <v>0</v>
      </c>
      <c r="L22" s="9">
        <v>0</v>
      </c>
      <c r="M22" s="33">
        <v>0</v>
      </c>
      <c r="N22" s="9">
        <v>0</v>
      </c>
      <c r="O22" s="33">
        <v>0</v>
      </c>
      <c r="P22" s="9">
        <v>0</v>
      </c>
      <c r="Q22" s="33">
        <v>0</v>
      </c>
      <c r="R22" s="9">
        <v>0</v>
      </c>
      <c r="S22" s="33">
        <v>0</v>
      </c>
      <c r="T22" s="9">
        <v>0</v>
      </c>
      <c r="U22" s="33">
        <v>0</v>
      </c>
      <c r="V22" s="9">
        <v>0</v>
      </c>
      <c r="W22" s="33">
        <v>0</v>
      </c>
      <c r="X22" s="9">
        <v>0</v>
      </c>
      <c r="Y22" s="33">
        <v>0</v>
      </c>
      <c r="Z22" s="27">
        <f t="shared" si="4"/>
        <v>1</v>
      </c>
      <c r="AA22" s="32">
        <f t="shared" si="5"/>
        <v>47.6</v>
      </c>
    </row>
    <row r="23" spans="1:27" ht="14.25" customHeight="1" x14ac:dyDescent="0.25">
      <c r="A23" s="20" t="s">
        <v>17</v>
      </c>
      <c r="B23" s="31">
        <v>0</v>
      </c>
      <c r="C23" s="33">
        <v>0</v>
      </c>
      <c r="D23" s="9">
        <v>0</v>
      </c>
      <c r="E23" s="33">
        <v>0</v>
      </c>
      <c r="F23" s="9">
        <v>1</v>
      </c>
      <c r="G23" s="33">
        <v>925.9</v>
      </c>
      <c r="H23" s="9">
        <v>0</v>
      </c>
      <c r="I23" s="33">
        <v>0</v>
      </c>
      <c r="J23" s="9">
        <v>0</v>
      </c>
      <c r="K23" s="33">
        <v>0</v>
      </c>
      <c r="L23" s="9">
        <v>0</v>
      </c>
      <c r="M23" s="33">
        <v>0</v>
      </c>
      <c r="N23" s="9">
        <v>0</v>
      </c>
      <c r="O23" s="33">
        <v>0</v>
      </c>
      <c r="P23" s="9">
        <v>0</v>
      </c>
      <c r="Q23" s="33">
        <v>0</v>
      </c>
      <c r="R23" s="9">
        <v>1</v>
      </c>
      <c r="S23" s="33">
        <v>2</v>
      </c>
      <c r="T23" s="9">
        <v>0</v>
      </c>
      <c r="U23" s="33">
        <v>0</v>
      </c>
      <c r="V23" s="9">
        <v>0</v>
      </c>
      <c r="W23" s="33">
        <v>0</v>
      </c>
      <c r="X23" s="9">
        <v>0</v>
      </c>
      <c r="Y23" s="33">
        <v>0</v>
      </c>
      <c r="Z23" s="27">
        <f t="shared" si="4"/>
        <v>2</v>
      </c>
      <c r="AA23" s="32">
        <f t="shared" si="5"/>
        <v>927.9</v>
      </c>
    </row>
    <row r="24" spans="1:27" ht="14.25" customHeight="1" x14ac:dyDescent="0.25">
      <c r="A24" s="20" t="s">
        <v>18</v>
      </c>
      <c r="B24" s="31">
        <v>0</v>
      </c>
      <c r="C24" s="33">
        <v>0</v>
      </c>
      <c r="D24" s="9">
        <v>1</v>
      </c>
      <c r="E24" s="33">
        <v>74.400000000000006</v>
      </c>
      <c r="F24" s="9">
        <v>1</v>
      </c>
      <c r="G24" s="33">
        <v>8.1999999999999993</v>
      </c>
      <c r="H24" s="9">
        <v>0</v>
      </c>
      <c r="I24" s="33">
        <v>0</v>
      </c>
      <c r="J24" s="9">
        <v>0</v>
      </c>
      <c r="K24" s="33">
        <v>0</v>
      </c>
      <c r="L24" s="9">
        <v>0</v>
      </c>
      <c r="M24" s="33">
        <v>0</v>
      </c>
      <c r="N24" s="9">
        <v>1</v>
      </c>
      <c r="O24" s="33">
        <v>35.200000000000003</v>
      </c>
      <c r="P24" s="9">
        <v>0</v>
      </c>
      <c r="Q24" s="33">
        <v>0</v>
      </c>
      <c r="R24" s="9">
        <v>1</v>
      </c>
      <c r="S24" s="33">
        <v>49.1</v>
      </c>
      <c r="T24" s="9">
        <v>3</v>
      </c>
      <c r="U24" s="33">
        <v>316.5</v>
      </c>
      <c r="V24" s="9">
        <v>0</v>
      </c>
      <c r="W24" s="33">
        <v>0</v>
      </c>
      <c r="X24" s="9">
        <v>0</v>
      </c>
      <c r="Y24" s="33">
        <v>0</v>
      </c>
      <c r="Z24" s="27">
        <f t="shared" si="4"/>
        <v>7</v>
      </c>
      <c r="AA24" s="32">
        <f>C24+E24+G24+I24+K24+M24+O24+Q24+S24+U24+W24+Y24</f>
        <v>483.4</v>
      </c>
    </row>
    <row r="25" spans="1:27" ht="14.25" customHeight="1" x14ac:dyDescent="0.25">
      <c r="A25" s="20" t="s">
        <v>19</v>
      </c>
      <c r="B25" s="31">
        <v>0</v>
      </c>
      <c r="C25" s="33">
        <v>0</v>
      </c>
      <c r="D25" s="9">
        <v>0</v>
      </c>
      <c r="E25" s="33">
        <v>0</v>
      </c>
      <c r="F25" s="9">
        <v>0</v>
      </c>
      <c r="G25" s="33">
        <v>0</v>
      </c>
      <c r="H25" s="9">
        <v>0</v>
      </c>
      <c r="I25" s="33">
        <v>0</v>
      </c>
      <c r="J25" s="9">
        <v>0</v>
      </c>
      <c r="K25" s="33">
        <v>0</v>
      </c>
      <c r="L25" s="9">
        <v>1</v>
      </c>
      <c r="M25" s="33">
        <v>20.8</v>
      </c>
      <c r="N25" s="9">
        <v>0</v>
      </c>
      <c r="O25" s="33">
        <v>0</v>
      </c>
      <c r="P25" s="9">
        <v>0</v>
      </c>
      <c r="Q25" s="33">
        <v>0</v>
      </c>
      <c r="R25" s="9">
        <v>0</v>
      </c>
      <c r="S25" s="33">
        <v>0</v>
      </c>
      <c r="T25" s="9">
        <v>0</v>
      </c>
      <c r="U25" s="33">
        <v>0</v>
      </c>
      <c r="V25" s="9">
        <v>0</v>
      </c>
      <c r="W25" s="33">
        <v>0</v>
      </c>
      <c r="X25" s="9">
        <v>2</v>
      </c>
      <c r="Y25" s="33">
        <v>6.7</v>
      </c>
      <c r="Z25" s="27">
        <f t="shared" si="4"/>
        <v>3</v>
      </c>
      <c r="AA25" s="32">
        <f t="shared" si="5"/>
        <v>27.5</v>
      </c>
    </row>
    <row r="26" spans="1:27" ht="14.25" customHeight="1" x14ac:dyDescent="0.25">
      <c r="A26" s="20" t="s">
        <v>20</v>
      </c>
      <c r="B26" s="31">
        <v>0</v>
      </c>
      <c r="C26" s="33">
        <v>0</v>
      </c>
      <c r="D26" s="9">
        <v>0</v>
      </c>
      <c r="E26" s="33">
        <v>-1.6143599999999998</v>
      </c>
      <c r="F26" s="9">
        <v>0</v>
      </c>
      <c r="G26" s="33">
        <v>0</v>
      </c>
      <c r="H26" s="9">
        <v>0</v>
      </c>
      <c r="I26" s="33">
        <v>0</v>
      </c>
      <c r="J26" s="9">
        <v>0</v>
      </c>
      <c r="K26" s="33">
        <v>0</v>
      </c>
      <c r="L26" s="9">
        <v>0</v>
      </c>
      <c r="M26" s="33">
        <v>0</v>
      </c>
      <c r="N26" s="9">
        <v>0</v>
      </c>
      <c r="O26" s="33">
        <v>0</v>
      </c>
      <c r="P26" s="9">
        <v>0</v>
      </c>
      <c r="Q26" s="33">
        <v>0</v>
      </c>
      <c r="R26" s="9">
        <v>1</v>
      </c>
      <c r="S26" s="33">
        <v>272.3</v>
      </c>
      <c r="T26" s="9">
        <v>0</v>
      </c>
      <c r="U26" s="33">
        <v>0</v>
      </c>
      <c r="V26" s="9">
        <v>0</v>
      </c>
      <c r="W26" s="33">
        <v>0</v>
      </c>
      <c r="X26" s="9">
        <v>1</v>
      </c>
      <c r="Y26" s="33">
        <v>4.5</v>
      </c>
      <c r="Z26" s="27">
        <f t="shared" si="4"/>
        <v>2</v>
      </c>
      <c r="AA26" s="32">
        <f t="shared" si="5"/>
        <v>275.18564000000003</v>
      </c>
    </row>
    <row r="27" spans="1:27" ht="14.25" customHeight="1" x14ac:dyDescent="0.25">
      <c r="A27" s="20" t="s">
        <v>21</v>
      </c>
      <c r="B27" s="31">
        <v>0</v>
      </c>
      <c r="C27" s="33">
        <v>0</v>
      </c>
      <c r="D27" s="9">
        <v>0</v>
      </c>
      <c r="E27" s="33">
        <v>0</v>
      </c>
      <c r="F27" s="9">
        <v>0</v>
      </c>
      <c r="G27" s="33">
        <v>0</v>
      </c>
      <c r="H27" s="9">
        <v>0</v>
      </c>
      <c r="I27" s="33">
        <v>0</v>
      </c>
      <c r="J27" s="9">
        <v>0</v>
      </c>
      <c r="K27" s="33">
        <v>0</v>
      </c>
      <c r="L27" s="9">
        <v>0</v>
      </c>
      <c r="M27" s="33">
        <v>0</v>
      </c>
      <c r="N27" s="9">
        <v>0</v>
      </c>
      <c r="O27" s="33">
        <v>0</v>
      </c>
      <c r="P27" s="9">
        <v>0</v>
      </c>
      <c r="Q27" s="33">
        <v>0</v>
      </c>
      <c r="R27" s="9">
        <v>1</v>
      </c>
      <c r="S27" s="33">
        <v>41.9</v>
      </c>
      <c r="T27" s="9">
        <v>1</v>
      </c>
      <c r="U27" s="33">
        <v>28.6</v>
      </c>
      <c r="V27" s="9">
        <v>0</v>
      </c>
      <c r="W27" s="33">
        <v>0</v>
      </c>
      <c r="X27" s="9">
        <v>0</v>
      </c>
      <c r="Y27" s="33">
        <v>0</v>
      </c>
      <c r="Z27" s="27">
        <f t="shared" si="4"/>
        <v>2</v>
      </c>
      <c r="AA27" s="32">
        <f t="shared" si="5"/>
        <v>70.5</v>
      </c>
    </row>
    <row r="28" spans="1:27" ht="14.25" customHeight="1" x14ac:dyDescent="0.25">
      <c r="A28" s="20" t="s">
        <v>22</v>
      </c>
      <c r="B28" s="31">
        <v>0</v>
      </c>
      <c r="C28" s="33">
        <v>0</v>
      </c>
      <c r="D28" s="9">
        <v>0</v>
      </c>
      <c r="E28" s="33">
        <v>0</v>
      </c>
      <c r="F28" s="9">
        <v>0</v>
      </c>
      <c r="G28" s="33">
        <v>0</v>
      </c>
      <c r="H28" s="9">
        <v>0</v>
      </c>
      <c r="I28" s="33">
        <v>0</v>
      </c>
      <c r="J28" s="9">
        <v>2</v>
      </c>
      <c r="K28" s="33">
        <v>11.2</v>
      </c>
      <c r="L28" s="9">
        <v>0</v>
      </c>
      <c r="M28" s="33">
        <v>0</v>
      </c>
      <c r="N28" s="9">
        <v>0</v>
      </c>
      <c r="O28" s="33">
        <v>0</v>
      </c>
      <c r="P28" s="9">
        <v>0</v>
      </c>
      <c r="Q28" s="33">
        <v>0</v>
      </c>
      <c r="R28" s="9">
        <v>0</v>
      </c>
      <c r="S28" s="33">
        <v>0</v>
      </c>
      <c r="T28" s="9">
        <v>2</v>
      </c>
      <c r="U28" s="33">
        <v>19.8</v>
      </c>
      <c r="V28" s="9">
        <v>1</v>
      </c>
      <c r="W28" s="33">
        <v>63.3</v>
      </c>
      <c r="X28" s="9">
        <v>0</v>
      </c>
      <c r="Y28" s="33">
        <v>0</v>
      </c>
      <c r="Z28" s="27">
        <f t="shared" si="4"/>
        <v>5</v>
      </c>
      <c r="AA28" s="32">
        <f>C28+E28+G28+I28+K28+M28+O28+Q28+S28+U28+W28+Y28</f>
        <v>94.3</v>
      </c>
    </row>
    <row r="29" spans="1:27" ht="14.25" customHeight="1" x14ac:dyDescent="0.25">
      <c r="A29" s="20" t="s">
        <v>23</v>
      </c>
      <c r="B29" s="31">
        <v>3</v>
      </c>
      <c r="C29" s="33">
        <v>50</v>
      </c>
      <c r="D29" s="9">
        <v>3</v>
      </c>
      <c r="E29" s="33">
        <v>539.79999999999995</v>
      </c>
      <c r="F29" s="9">
        <v>1</v>
      </c>
      <c r="G29" s="33">
        <v>183.5</v>
      </c>
      <c r="H29" s="9">
        <v>0</v>
      </c>
      <c r="I29" s="33">
        <v>0</v>
      </c>
      <c r="J29" s="9">
        <v>1</v>
      </c>
      <c r="K29" s="33">
        <v>22.7</v>
      </c>
      <c r="L29" s="9">
        <v>2</v>
      </c>
      <c r="M29" s="33">
        <v>48.2</v>
      </c>
      <c r="N29" s="9">
        <v>0</v>
      </c>
      <c r="O29" s="33">
        <v>0</v>
      </c>
      <c r="P29" s="9">
        <v>1</v>
      </c>
      <c r="Q29" s="33">
        <v>11</v>
      </c>
      <c r="R29" s="9">
        <v>2</v>
      </c>
      <c r="S29" s="33">
        <v>131.4</v>
      </c>
      <c r="T29" s="9">
        <v>4</v>
      </c>
      <c r="U29" s="33">
        <v>142</v>
      </c>
      <c r="V29" s="9">
        <v>1</v>
      </c>
      <c r="W29" s="33">
        <v>8.1</v>
      </c>
      <c r="X29" s="9">
        <v>0</v>
      </c>
      <c r="Y29" s="33">
        <v>0</v>
      </c>
      <c r="Z29" s="27">
        <f t="shared" si="4"/>
        <v>18</v>
      </c>
      <c r="AA29" s="32">
        <f t="shared" si="5"/>
        <v>1136.6999999999998</v>
      </c>
    </row>
    <row r="30" spans="1:27" ht="14.25" customHeight="1" x14ac:dyDescent="0.25">
      <c r="A30" s="20" t="s">
        <v>24</v>
      </c>
      <c r="B30" s="31">
        <v>1</v>
      </c>
      <c r="C30" s="33">
        <v>2.5</v>
      </c>
      <c r="D30" s="9">
        <v>3</v>
      </c>
      <c r="E30" s="33">
        <v>27.8</v>
      </c>
      <c r="F30" s="9">
        <v>2</v>
      </c>
      <c r="G30" s="33">
        <v>60</v>
      </c>
      <c r="H30" s="9">
        <v>2</v>
      </c>
      <c r="I30" s="33">
        <v>49.4</v>
      </c>
      <c r="J30" s="9">
        <v>1</v>
      </c>
      <c r="K30" s="33">
        <v>7.8</v>
      </c>
      <c r="L30" s="9">
        <v>2</v>
      </c>
      <c r="M30" s="33">
        <v>39.200000000000003</v>
      </c>
      <c r="N30" s="9">
        <v>1</v>
      </c>
      <c r="O30" s="33">
        <v>57.9</v>
      </c>
      <c r="P30" s="9">
        <v>0</v>
      </c>
      <c r="Q30" s="33">
        <v>0</v>
      </c>
      <c r="R30" s="9">
        <v>0</v>
      </c>
      <c r="S30" s="33">
        <v>0</v>
      </c>
      <c r="T30" s="9">
        <v>0</v>
      </c>
      <c r="U30" s="33">
        <v>0</v>
      </c>
      <c r="V30" s="9">
        <v>7</v>
      </c>
      <c r="W30" s="33">
        <v>131</v>
      </c>
      <c r="X30" s="9">
        <v>0</v>
      </c>
      <c r="Y30" s="33">
        <v>0</v>
      </c>
      <c r="Z30" s="27">
        <f t="shared" si="4"/>
        <v>19</v>
      </c>
      <c r="AA30" s="32">
        <f t="shared" si="5"/>
        <v>375.6</v>
      </c>
    </row>
    <row r="31" spans="1:27" ht="14.25" customHeight="1" x14ac:dyDescent="0.25">
      <c r="A31" s="20" t="s">
        <v>25</v>
      </c>
      <c r="B31" s="31">
        <v>2</v>
      </c>
      <c r="C31" s="33">
        <v>38.799999999999997</v>
      </c>
      <c r="D31" s="9">
        <v>4</v>
      </c>
      <c r="E31" s="33">
        <v>28</v>
      </c>
      <c r="F31" s="9">
        <v>1</v>
      </c>
      <c r="G31" s="37">
        <v>29.5</v>
      </c>
      <c r="H31" s="9">
        <v>0</v>
      </c>
      <c r="I31" s="33">
        <v>0</v>
      </c>
      <c r="J31" s="9">
        <v>1</v>
      </c>
      <c r="K31" s="33">
        <v>79.900000000000006</v>
      </c>
      <c r="L31" s="9">
        <v>0</v>
      </c>
      <c r="M31" s="33">
        <v>0</v>
      </c>
      <c r="N31" s="9">
        <v>0</v>
      </c>
      <c r="O31" s="33">
        <v>0</v>
      </c>
      <c r="P31" s="9">
        <v>2</v>
      </c>
      <c r="Q31" s="33">
        <v>81.099999999999994</v>
      </c>
      <c r="R31" s="9">
        <v>1</v>
      </c>
      <c r="S31" s="33">
        <v>32.5</v>
      </c>
      <c r="T31" s="9">
        <v>2</v>
      </c>
      <c r="U31" s="33">
        <v>6.5</v>
      </c>
      <c r="V31" s="9">
        <v>2</v>
      </c>
      <c r="W31" s="33">
        <v>2312</v>
      </c>
      <c r="X31" s="9">
        <v>0</v>
      </c>
      <c r="Y31" s="33">
        <v>0</v>
      </c>
      <c r="Z31" s="27">
        <f t="shared" si="4"/>
        <v>15</v>
      </c>
      <c r="AA31" s="32">
        <f t="shared" si="5"/>
        <v>2608.3000000000002</v>
      </c>
    </row>
    <row r="32" spans="1:27" ht="14.25" customHeight="1" x14ac:dyDescent="0.25">
      <c r="A32" s="20" t="s">
        <v>26</v>
      </c>
      <c r="B32" s="31">
        <v>0</v>
      </c>
      <c r="C32" s="33">
        <v>0</v>
      </c>
      <c r="D32" s="9">
        <v>0</v>
      </c>
      <c r="E32" s="33">
        <v>0</v>
      </c>
      <c r="F32" s="9">
        <v>0</v>
      </c>
      <c r="G32" s="33">
        <v>0</v>
      </c>
      <c r="H32" s="9">
        <v>0</v>
      </c>
      <c r="I32" s="33">
        <v>0</v>
      </c>
      <c r="J32" s="9">
        <v>0</v>
      </c>
      <c r="K32" s="33">
        <v>0</v>
      </c>
      <c r="L32" s="9">
        <v>0</v>
      </c>
      <c r="M32" s="33">
        <v>0</v>
      </c>
      <c r="N32" s="9">
        <v>0</v>
      </c>
      <c r="O32" s="33">
        <v>0</v>
      </c>
      <c r="P32" s="9">
        <v>0</v>
      </c>
      <c r="Q32" s="33">
        <v>0</v>
      </c>
      <c r="R32" s="9">
        <v>0</v>
      </c>
      <c r="S32" s="33">
        <v>0</v>
      </c>
      <c r="T32" s="9">
        <v>0</v>
      </c>
      <c r="U32" s="33">
        <v>0</v>
      </c>
      <c r="V32" s="9">
        <v>0</v>
      </c>
      <c r="W32" s="33">
        <v>0</v>
      </c>
      <c r="X32" s="9">
        <v>0</v>
      </c>
      <c r="Y32" s="33">
        <v>0</v>
      </c>
      <c r="Z32" s="27">
        <f t="shared" si="4"/>
        <v>0</v>
      </c>
      <c r="AA32" s="32">
        <f t="shared" si="5"/>
        <v>0</v>
      </c>
    </row>
    <row r="33" spans="1:27" ht="14.25" customHeight="1" x14ac:dyDescent="0.25">
      <c r="A33" s="20" t="s">
        <v>27</v>
      </c>
      <c r="B33" s="31">
        <v>0</v>
      </c>
      <c r="C33" s="33">
        <v>0</v>
      </c>
      <c r="D33" s="9">
        <v>5</v>
      </c>
      <c r="E33" s="33">
        <v>1404.6</v>
      </c>
      <c r="F33" s="9">
        <v>0</v>
      </c>
      <c r="G33" s="33">
        <v>0</v>
      </c>
      <c r="H33" s="9">
        <v>1</v>
      </c>
      <c r="I33" s="33">
        <v>37.299999999999997</v>
      </c>
      <c r="J33" s="9">
        <v>0</v>
      </c>
      <c r="K33" s="33">
        <v>0</v>
      </c>
      <c r="L33" s="9">
        <v>0</v>
      </c>
      <c r="M33" s="33">
        <v>0</v>
      </c>
      <c r="N33" s="9">
        <v>4</v>
      </c>
      <c r="O33" s="33">
        <v>182.1</v>
      </c>
      <c r="P33" s="9">
        <v>0</v>
      </c>
      <c r="Q33" s="33">
        <v>0</v>
      </c>
      <c r="R33" s="9">
        <v>0</v>
      </c>
      <c r="S33" s="33">
        <v>0</v>
      </c>
      <c r="T33" s="9">
        <v>0</v>
      </c>
      <c r="U33" s="33">
        <v>0</v>
      </c>
      <c r="V33" s="9">
        <v>1</v>
      </c>
      <c r="W33" s="38">
        <v>4.8</v>
      </c>
      <c r="X33" s="9">
        <v>1</v>
      </c>
      <c r="Y33" s="33">
        <v>-4.0999999999999996</v>
      </c>
      <c r="Z33" s="27">
        <f t="shared" si="4"/>
        <v>12</v>
      </c>
      <c r="AA33" s="32">
        <f t="shared" si="5"/>
        <v>1624.6999999999998</v>
      </c>
    </row>
    <row r="34" spans="1:27" ht="14.25" customHeight="1" x14ac:dyDescent="0.25">
      <c r="A34" s="20" t="s">
        <v>28</v>
      </c>
      <c r="B34" s="31">
        <v>0</v>
      </c>
      <c r="C34" s="33">
        <v>0</v>
      </c>
      <c r="D34" s="9">
        <v>0</v>
      </c>
      <c r="E34" s="33">
        <v>0</v>
      </c>
      <c r="F34" s="9">
        <v>0</v>
      </c>
      <c r="G34" s="33">
        <v>0</v>
      </c>
      <c r="H34" s="9">
        <v>0</v>
      </c>
      <c r="I34" s="33">
        <v>0</v>
      </c>
      <c r="J34" s="9">
        <v>1</v>
      </c>
      <c r="K34" s="33">
        <v>603.79999999999995</v>
      </c>
      <c r="L34" s="9">
        <v>1</v>
      </c>
      <c r="M34" s="33">
        <v>578.4</v>
      </c>
      <c r="N34" s="9">
        <v>0</v>
      </c>
      <c r="O34" s="33">
        <v>0</v>
      </c>
      <c r="P34" s="9">
        <v>2</v>
      </c>
      <c r="Q34" s="33">
        <v>57.9</v>
      </c>
      <c r="R34" s="9">
        <v>0</v>
      </c>
      <c r="S34" s="33">
        <v>0</v>
      </c>
      <c r="T34" s="9">
        <v>0</v>
      </c>
      <c r="U34" s="33">
        <v>0</v>
      </c>
      <c r="V34" s="9">
        <v>0</v>
      </c>
      <c r="W34" s="33">
        <v>0</v>
      </c>
      <c r="X34" s="9">
        <v>0</v>
      </c>
      <c r="Y34" s="33">
        <v>0</v>
      </c>
      <c r="Z34" s="27">
        <f t="shared" si="4"/>
        <v>4</v>
      </c>
      <c r="AA34" s="32">
        <f t="shared" si="5"/>
        <v>1240.0999999999999</v>
      </c>
    </row>
    <row r="35" spans="1:27" ht="14.25" customHeight="1" x14ac:dyDescent="0.25">
      <c r="A35" s="20" t="s">
        <v>29</v>
      </c>
      <c r="B35" s="31">
        <v>4</v>
      </c>
      <c r="C35" s="33">
        <v>235.3</v>
      </c>
      <c r="D35" s="9">
        <v>2</v>
      </c>
      <c r="E35" s="33">
        <v>322.89999999999998</v>
      </c>
      <c r="F35" s="9">
        <v>0</v>
      </c>
      <c r="G35" s="33">
        <v>0</v>
      </c>
      <c r="H35" s="9">
        <v>4</v>
      </c>
      <c r="I35" s="33">
        <v>204.6</v>
      </c>
      <c r="J35" s="9">
        <v>5</v>
      </c>
      <c r="K35" s="33">
        <v>584.4</v>
      </c>
      <c r="L35" s="9">
        <v>4</v>
      </c>
      <c r="M35" s="33">
        <v>209.5</v>
      </c>
      <c r="N35" s="9">
        <v>2</v>
      </c>
      <c r="O35" s="33">
        <v>289.89999999999998</v>
      </c>
      <c r="P35" s="9">
        <v>1</v>
      </c>
      <c r="Q35" s="33">
        <v>435.3</v>
      </c>
      <c r="R35" s="9">
        <v>1</v>
      </c>
      <c r="S35" s="33">
        <v>103.4</v>
      </c>
      <c r="T35" s="9">
        <v>3</v>
      </c>
      <c r="U35" s="33">
        <v>318.2</v>
      </c>
      <c r="V35" s="9">
        <v>7</v>
      </c>
      <c r="W35" s="33">
        <v>2416.1999999999998</v>
      </c>
      <c r="X35" s="9">
        <v>1</v>
      </c>
      <c r="Y35" s="33">
        <v>209.4</v>
      </c>
      <c r="Z35" s="27">
        <f t="shared" si="4"/>
        <v>34</v>
      </c>
      <c r="AA35" s="32">
        <f t="shared" si="5"/>
        <v>5329.0999999999995</v>
      </c>
    </row>
    <row r="36" spans="1:27" ht="14.25" customHeight="1" x14ac:dyDescent="0.25">
      <c r="A36" s="20" t="s">
        <v>30</v>
      </c>
      <c r="B36" s="31">
        <v>0</v>
      </c>
      <c r="C36" s="33">
        <v>0</v>
      </c>
      <c r="D36" s="9">
        <v>0</v>
      </c>
      <c r="E36" s="33">
        <v>0</v>
      </c>
      <c r="F36" s="9">
        <v>1</v>
      </c>
      <c r="G36" s="33">
        <v>46.9</v>
      </c>
      <c r="H36" s="9">
        <v>0</v>
      </c>
      <c r="I36" s="33">
        <v>0</v>
      </c>
      <c r="J36" s="9">
        <v>0</v>
      </c>
      <c r="K36" s="33">
        <v>0</v>
      </c>
      <c r="L36" s="9">
        <v>2</v>
      </c>
      <c r="M36" s="33">
        <v>77.599999999999994</v>
      </c>
      <c r="N36" s="9">
        <v>0</v>
      </c>
      <c r="O36" s="33">
        <v>0</v>
      </c>
      <c r="P36" s="9">
        <v>0</v>
      </c>
      <c r="Q36" s="33">
        <v>0</v>
      </c>
      <c r="R36" s="9">
        <v>0</v>
      </c>
      <c r="S36" s="33">
        <v>0</v>
      </c>
      <c r="T36" s="9">
        <v>0</v>
      </c>
      <c r="U36" s="33">
        <v>0</v>
      </c>
      <c r="V36" s="9">
        <v>0</v>
      </c>
      <c r="W36" s="33">
        <v>0</v>
      </c>
      <c r="X36" s="9">
        <v>0</v>
      </c>
      <c r="Y36" s="33">
        <v>0</v>
      </c>
      <c r="Z36" s="27">
        <f t="shared" si="4"/>
        <v>3</v>
      </c>
      <c r="AA36" s="32">
        <f t="shared" si="5"/>
        <v>124.5</v>
      </c>
    </row>
    <row r="37" spans="1:27" ht="14.25" customHeight="1" x14ac:dyDescent="0.25">
      <c r="A37" s="20" t="s">
        <v>31</v>
      </c>
      <c r="B37" s="31">
        <v>1</v>
      </c>
      <c r="C37" s="33">
        <v>33.9</v>
      </c>
      <c r="D37" s="9">
        <v>0</v>
      </c>
      <c r="E37" s="33">
        <v>0</v>
      </c>
      <c r="F37" s="9">
        <v>2</v>
      </c>
      <c r="G37" s="33">
        <v>9.3000000000000007</v>
      </c>
      <c r="H37" s="9">
        <v>0</v>
      </c>
      <c r="I37" s="33">
        <v>0</v>
      </c>
      <c r="J37" s="9">
        <v>0</v>
      </c>
      <c r="K37" s="33">
        <v>0</v>
      </c>
      <c r="L37" s="9">
        <v>0</v>
      </c>
      <c r="M37" s="33">
        <v>0</v>
      </c>
      <c r="N37" s="9">
        <v>2</v>
      </c>
      <c r="O37" s="33">
        <v>165.8</v>
      </c>
      <c r="P37" s="9">
        <v>0</v>
      </c>
      <c r="Q37" s="33">
        <v>0</v>
      </c>
      <c r="R37" s="9">
        <v>0</v>
      </c>
      <c r="S37" s="33">
        <v>0</v>
      </c>
      <c r="T37" s="9">
        <v>0</v>
      </c>
      <c r="U37" s="33">
        <v>0</v>
      </c>
      <c r="V37" s="9">
        <v>0</v>
      </c>
      <c r="W37" s="33">
        <v>0</v>
      </c>
      <c r="X37" s="9">
        <v>0</v>
      </c>
      <c r="Y37" s="33">
        <v>0</v>
      </c>
      <c r="Z37" s="27">
        <f t="shared" si="4"/>
        <v>5</v>
      </c>
      <c r="AA37" s="32">
        <f t="shared" si="5"/>
        <v>209</v>
      </c>
    </row>
    <row r="38" spans="1:27" ht="14.25" customHeight="1" x14ac:dyDescent="0.25">
      <c r="A38" s="20" t="s">
        <v>32</v>
      </c>
      <c r="B38" s="31">
        <v>0</v>
      </c>
      <c r="C38" s="33">
        <v>0</v>
      </c>
      <c r="D38" s="9">
        <v>0</v>
      </c>
      <c r="E38" s="33">
        <v>0</v>
      </c>
      <c r="F38" s="9">
        <v>0</v>
      </c>
      <c r="G38" s="33">
        <v>0</v>
      </c>
      <c r="H38" s="9">
        <v>0</v>
      </c>
      <c r="I38" s="33">
        <v>0</v>
      </c>
      <c r="J38" s="9">
        <v>0</v>
      </c>
      <c r="K38" s="33">
        <v>0</v>
      </c>
      <c r="L38" s="9">
        <v>1</v>
      </c>
      <c r="M38" s="33">
        <v>75</v>
      </c>
      <c r="N38" s="9">
        <v>0</v>
      </c>
      <c r="O38" s="33">
        <v>0</v>
      </c>
      <c r="P38" s="9">
        <v>0</v>
      </c>
      <c r="Q38" s="33">
        <v>0</v>
      </c>
      <c r="R38" s="9">
        <v>0</v>
      </c>
      <c r="S38" s="33">
        <v>0</v>
      </c>
      <c r="T38" s="9">
        <v>0</v>
      </c>
      <c r="U38" s="33">
        <v>0</v>
      </c>
      <c r="V38" s="9">
        <v>0</v>
      </c>
      <c r="W38" s="38">
        <v>0</v>
      </c>
      <c r="X38" s="9">
        <v>0</v>
      </c>
      <c r="Y38" s="33">
        <v>0</v>
      </c>
      <c r="Z38" s="27">
        <f t="shared" si="4"/>
        <v>1</v>
      </c>
      <c r="AA38" s="32">
        <f t="shared" si="5"/>
        <v>75</v>
      </c>
    </row>
    <row r="39" spans="1:27" ht="14.25" customHeight="1" x14ac:dyDescent="0.25">
      <c r="A39" s="20" t="s">
        <v>33</v>
      </c>
      <c r="B39" s="31">
        <v>0</v>
      </c>
      <c r="C39" s="33">
        <v>0</v>
      </c>
      <c r="D39" s="9">
        <v>0</v>
      </c>
      <c r="E39" s="33">
        <v>0</v>
      </c>
      <c r="F39" s="9">
        <v>2</v>
      </c>
      <c r="G39" s="33">
        <v>143.19999999999999</v>
      </c>
      <c r="H39" s="9">
        <v>1</v>
      </c>
      <c r="I39" s="33">
        <v>21.7</v>
      </c>
      <c r="J39" s="9">
        <v>1</v>
      </c>
      <c r="K39" s="33">
        <v>9.9</v>
      </c>
      <c r="L39" s="9">
        <v>0</v>
      </c>
      <c r="M39" s="33">
        <v>0</v>
      </c>
      <c r="N39" s="9">
        <v>1</v>
      </c>
      <c r="O39" s="33">
        <v>11.8</v>
      </c>
      <c r="P39" s="9">
        <v>0</v>
      </c>
      <c r="Q39" s="33">
        <v>0</v>
      </c>
      <c r="R39" s="9">
        <v>0</v>
      </c>
      <c r="S39" s="33">
        <v>0</v>
      </c>
      <c r="T39" s="9">
        <v>0</v>
      </c>
      <c r="U39" s="33">
        <v>0</v>
      </c>
      <c r="V39" s="9">
        <v>0</v>
      </c>
      <c r="W39" s="33">
        <v>0</v>
      </c>
      <c r="X39" s="9">
        <v>0</v>
      </c>
      <c r="Y39" s="33">
        <v>0</v>
      </c>
      <c r="Z39" s="27">
        <f t="shared" si="4"/>
        <v>5</v>
      </c>
      <c r="AA39" s="32">
        <f t="shared" si="5"/>
        <v>186.6</v>
      </c>
    </row>
    <row r="40" spans="1:27" ht="14.25" customHeight="1" x14ac:dyDescent="0.25">
      <c r="A40" s="20" t="s">
        <v>34</v>
      </c>
      <c r="B40" s="31">
        <v>0</v>
      </c>
      <c r="C40" s="33">
        <v>0</v>
      </c>
      <c r="D40" s="9">
        <v>0</v>
      </c>
      <c r="E40" s="33">
        <v>0</v>
      </c>
      <c r="F40" s="9">
        <v>0</v>
      </c>
      <c r="G40" s="33">
        <v>0</v>
      </c>
      <c r="H40" s="9">
        <v>0</v>
      </c>
      <c r="I40" s="33">
        <v>0</v>
      </c>
      <c r="J40" s="9">
        <v>1</v>
      </c>
      <c r="K40" s="33">
        <v>356.1</v>
      </c>
      <c r="L40" s="9">
        <v>9</v>
      </c>
      <c r="M40" s="33">
        <v>713.5</v>
      </c>
      <c r="N40" s="9">
        <v>0</v>
      </c>
      <c r="O40" s="33">
        <v>0</v>
      </c>
      <c r="P40" s="9">
        <v>0</v>
      </c>
      <c r="Q40" s="33">
        <v>0</v>
      </c>
      <c r="R40" s="9">
        <v>2</v>
      </c>
      <c r="S40" s="33">
        <v>62.3</v>
      </c>
      <c r="T40" s="9">
        <v>2</v>
      </c>
      <c r="U40" s="33">
        <v>27.7</v>
      </c>
      <c r="V40" s="9">
        <v>0</v>
      </c>
      <c r="W40" s="33">
        <v>0</v>
      </c>
      <c r="X40" s="9">
        <v>2</v>
      </c>
      <c r="Y40" s="33">
        <v>178.4</v>
      </c>
      <c r="Z40" s="27">
        <f t="shared" si="4"/>
        <v>16</v>
      </c>
      <c r="AA40" s="32">
        <f t="shared" si="5"/>
        <v>1338</v>
      </c>
    </row>
    <row r="41" spans="1:27" ht="14.25" customHeight="1" x14ac:dyDescent="0.25">
      <c r="A41" s="20" t="s">
        <v>35</v>
      </c>
      <c r="B41" s="31">
        <v>0</v>
      </c>
      <c r="C41" s="33">
        <v>0</v>
      </c>
      <c r="D41" s="9">
        <v>0</v>
      </c>
      <c r="E41" s="33">
        <v>0</v>
      </c>
      <c r="F41" s="9">
        <v>0</v>
      </c>
      <c r="G41" s="33">
        <v>0</v>
      </c>
      <c r="H41" s="9">
        <v>5</v>
      </c>
      <c r="I41" s="33">
        <v>139.1</v>
      </c>
      <c r="J41" s="9">
        <v>0</v>
      </c>
      <c r="K41" s="33">
        <v>0</v>
      </c>
      <c r="L41" s="9">
        <v>0</v>
      </c>
      <c r="M41" s="33">
        <v>0</v>
      </c>
      <c r="N41" s="9">
        <v>1</v>
      </c>
      <c r="O41" s="33">
        <v>12.1</v>
      </c>
      <c r="P41" s="9">
        <v>0</v>
      </c>
      <c r="Q41" s="33">
        <v>0</v>
      </c>
      <c r="R41" s="9">
        <v>2</v>
      </c>
      <c r="S41" s="33">
        <v>-2.0074999999999998</v>
      </c>
      <c r="T41" s="9">
        <v>1</v>
      </c>
      <c r="U41" s="33">
        <v>2.2999999999999998</v>
      </c>
      <c r="V41" s="9">
        <v>0</v>
      </c>
      <c r="W41" s="33">
        <v>0</v>
      </c>
      <c r="X41" s="9">
        <v>0</v>
      </c>
      <c r="Y41" s="33">
        <v>0</v>
      </c>
      <c r="Z41" s="27">
        <f t="shared" si="4"/>
        <v>9</v>
      </c>
      <c r="AA41" s="32">
        <f t="shared" si="5"/>
        <v>151.49250000000001</v>
      </c>
    </row>
    <row r="42" spans="1:27" ht="14.25" customHeight="1" x14ac:dyDescent="0.25">
      <c r="A42" s="20" t="s">
        <v>36</v>
      </c>
      <c r="B42" s="31">
        <v>0</v>
      </c>
      <c r="C42" s="33">
        <v>0</v>
      </c>
      <c r="D42" s="9">
        <v>0</v>
      </c>
      <c r="E42" s="33">
        <v>0</v>
      </c>
      <c r="F42" s="9">
        <v>0</v>
      </c>
      <c r="G42" s="33">
        <v>0</v>
      </c>
      <c r="H42" s="9">
        <v>0</v>
      </c>
      <c r="I42" s="33">
        <v>0</v>
      </c>
      <c r="J42" s="29">
        <v>0</v>
      </c>
      <c r="K42" s="38">
        <v>0</v>
      </c>
      <c r="L42" s="9">
        <v>0</v>
      </c>
      <c r="M42" s="33">
        <v>0</v>
      </c>
      <c r="N42" s="9">
        <v>0</v>
      </c>
      <c r="O42" s="33">
        <v>0</v>
      </c>
      <c r="P42" s="9">
        <v>0</v>
      </c>
      <c r="Q42" s="33">
        <v>0</v>
      </c>
      <c r="R42" s="9">
        <v>0</v>
      </c>
      <c r="S42" s="33">
        <v>0</v>
      </c>
      <c r="T42" s="9">
        <v>0</v>
      </c>
      <c r="U42" s="33">
        <v>0</v>
      </c>
      <c r="V42" s="9">
        <v>0</v>
      </c>
      <c r="W42" s="33">
        <v>0</v>
      </c>
      <c r="X42" s="9">
        <v>0</v>
      </c>
      <c r="Y42" s="33">
        <v>0</v>
      </c>
      <c r="Z42" s="27">
        <f t="shared" si="4"/>
        <v>0</v>
      </c>
      <c r="AA42" s="32">
        <f t="shared" si="5"/>
        <v>0</v>
      </c>
    </row>
    <row r="43" spans="1:27" ht="14.25" customHeight="1" x14ac:dyDescent="0.25">
      <c r="A43" s="20" t="s">
        <v>37</v>
      </c>
      <c r="B43" s="31">
        <v>0</v>
      </c>
      <c r="C43" s="33">
        <v>0</v>
      </c>
      <c r="D43" s="9">
        <v>0</v>
      </c>
      <c r="E43" s="33">
        <v>0</v>
      </c>
      <c r="F43" s="9">
        <v>0</v>
      </c>
      <c r="G43" s="33">
        <v>0</v>
      </c>
      <c r="H43" s="9">
        <v>0</v>
      </c>
      <c r="I43" s="33">
        <v>0</v>
      </c>
      <c r="J43" s="29">
        <v>0</v>
      </c>
      <c r="K43" s="38">
        <v>0</v>
      </c>
      <c r="L43" s="9">
        <v>0</v>
      </c>
      <c r="M43" s="33">
        <v>0</v>
      </c>
      <c r="N43" s="9">
        <v>1</v>
      </c>
      <c r="O43" s="33">
        <v>21.2</v>
      </c>
      <c r="P43" s="9">
        <v>0</v>
      </c>
      <c r="Q43" s="33">
        <v>0</v>
      </c>
      <c r="R43" s="9">
        <v>0</v>
      </c>
      <c r="S43" s="33">
        <v>0</v>
      </c>
      <c r="T43" s="9">
        <v>0</v>
      </c>
      <c r="U43" s="33">
        <v>0</v>
      </c>
      <c r="V43" s="9">
        <v>0</v>
      </c>
      <c r="W43" s="33">
        <v>0</v>
      </c>
      <c r="X43" s="9">
        <v>0</v>
      </c>
      <c r="Y43" s="33">
        <v>0</v>
      </c>
      <c r="Z43" s="27">
        <f t="shared" si="4"/>
        <v>1</v>
      </c>
      <c r="AA43" s="32">
        <f t="shared" si="5"/>
        <v>21.2</v>
      </c>
    </row>
    <row r="44" spans="1:27" ht="14.25" customHeight="1" x14ac:dyDescent="0.25">
      <c r="A44" s="20" t="s">
        <v>38</v>
      </c>
      <c r="B44" s="31">
        <v>0</v>
      </c>
      <c r="C44" s="33">
        <v>0</v>
      </c>
      <c r="D44" s="9">
        <v>0</v>
      </c>
      <c r="E44" s="33">
        <v>0</v>
      </c>
      <c r="F44" s="9">
        <v>0</v>
      </c>
      <c r="G44" s="33">
        <v>0</v>
      </c>
      <c r="H44" s="9">
        <v>0</v>
      </c>
      <c r="I44" s="33">
        <v>0</v>
      </c>
      <c r="J44" s="9">
        <v>0</v>
      </c>
      <c r="K44" s="33">
        <v>0</v>
      </c>
      <c r="L44" s="9">
        <v>1</v>
      </c>
      <c r="M44" s="33">
        <v>330.5</v>
      </c>
      <c r="N44" s="9">
        <v>0</v>
      </c>
      <c r="O44" s="33">
        <v>0</v>
      </c>
      <c r="P44" s="9">
        <v>0</v>
      </c>
      <c r="Q44" s="33">
        <v>0</v>
      </c>
      <c r="R44" s="9">
        <v>0</v>
      </c>
      <c r="S44" s="33">
        <v>0</v>
      </c>
      <c r="T44" s="9">
        <v>1</v>
      </c>
      <c r="U44" s="33">
        <v>27</v>
      </c>
      <c r="V44" s="9">
        <v>0</v>
      </c>
      <c r="W44" s="33">
        <v>0</v>
      </c>
      <c r="X44" s="9">
        <v>0</v>
      </c>
      <c r="Y44" s="33">
        <v>0</v>
      </c>
      <c r="Z44" s="27">
        <f t="shared" si="4"/>
        <v>2</v>
      </c>
      <c r="AA44" s="32">
        <f t="shared" si="5"/>
        <v>357.5</v>
      </c>
    </row>
    <row r="45" spans="1:27" ht="14.25" customHeight="1" x14ac:dyDescent="0.25">
      <c r="A45" s="20" t="s">
        <v>39</v>
      </c>
      <c r="B45" s="31">
        <v>0</v>
      </c>
      <c r="C45" s="33">
        <v>0</v>
      </c>
      <c r="D45" s="9">
        <v>1</v>
      </c>
      <c r="E45" s="33">
        <v>26.3</v>
      </c>
      <c r="F45" s="9">
        <v>0</v>
      </c>
      <c r="G45" s="33">
        <v>0</v>
      </c>
      <c r="H45" s="9">
        <v>0</v>
      </c>
      <c r="I45" s="33">
        <v>0</v>
      </c>
      <c r="J45" s="9">
        <v>0</v>
      </c>
      <c r="K45" s="33">
        <v>0</v>
      </c>
      <c r="L45" s="9">
        <v>0</v>
      </c>
      <c r="M45" s="33">
        <v>0</v>
      </c>
      <c r="N45" s="9">
        <v>4</v>
      </c>
      <c r="O45" s="33">
        <v>163.9</v>
      </c>
      <c r="P45" s="9">
        <v>0</v>
      </c>
      <c r="Q45" s="33">
        <v>0</v>
      </c>
      <c r="R45" s="9">
        <v>0</v>
      </c>
      <c r="S45" s="33">
        <v>0</v>
      </c>
      <c r="T45" s="9">
        <v>0</v>
      </c>
      <c r="U45" s="33">
        <v>0</v>
      </c>
      <c r="V45" s="9">
        <v>0</v>
      </c>
      <c r="W45" s="33">
        <v>0</v>
      </c>
      <c r="X45" s="9">
        <v>0</v>
      </c>
      <c r="Y45" s="33">
        <v>0</v>
      </c>
      <c r="Z45" s="27">
        <f t="shared" si="4"/>
        <v>5</v>
      </c>
      <c r="AA45" s="32">
        <f t="shared" si="5"/>
        <v>190.20000000000002</v>
      </c>
    </row>
    <row r="46" spans="1:27" ht="14.25" customHeight="1" x14ac:dyDescent="0.25">
      <c r="A46" s="20" t="s">
        <v>40</v>
      </c>
      <c r="B46" s="31">
        <v>0</v>
      </c>
      <c r="C46" s="33">
        <v>0</v>
      </c>
      <c r="D46" s="9">
        <v>0</v>
      </c>
      <c r="E46" s="33">
        <v>0</v>
      </c>
      <c r="F46" s="9">
        <v>0</v>
      </c>
      <c r="G46" s="33">
        <v>0</v>
      </c>
      <c r="H46" s="9">
        <v>0</v>
      </c>
      <c r="I46" s="33">
        <v>0</v>
      </c>
      <c r="J46" s="9">
        <v>0</v>
      </c>
      <c r="K46" s="33">
        <v>0</v>
      </c>
      <c r="L46" s="9">
        <v>0</v>
      </c>
      <c r="M46" s="33">
        <v>0</v>
      </c>
      <c r="N46" s="9">
        <v>0</v>
      </c>
      <c r="O46" s="33">
        <v>0</v>
      </c>
      <c r="P46" s="9">
        <v>0</v>
      </c>
      <c r="Q46" s="33">
        <v>0</v>
      </c>
      <c r="R46" s="9">
        <v>0</v>
      </c>
      <c r="S46" s="33">
        <v>0</v>
      </c>
      <c r="T46" s="9">
        <v>0</v>
      </c>
      <c r="U46" s="33">
        <v>0</v>
      </c>
      <c r="V46" s="9">
        <v>1</v>
      </c>
      <c r="W46" s="33">
        <v>6.3</v>
      </c>
      <c r="X46" s="9">
        <v>0</v>
      </c>
      <c r="Y46" s="33">
        <v>0</v>
      </c>
      <c r="Z46" s="27">
        <f t="shared" si="4"/>
        <v>1</v>
      </c>
      <c r="AA46" s="32">
        <f t="shared" si="5"/>
        <v>6.3</v>
      </c>
    </row>
    <row r="47" spans="1:27" ht="14.25" customHeight="1" x14ac:dyDescent="0.25">
      <c r="A47" s="20" t="s">
        <v>41</v>
      </c>
      <c r="B47" s="31">
        <v>0</v>
      </c>
      <c r="C47" s="33">
        <v>0</v>
      </c>
      <c r="D47" s="9">
        <v>0</v>
      </c>
      <c r="E47" s="33">
        <v>0</v>
      </c>
      <c r="F47" s="9">
        <v>0</v>
      </c>
      <c r="G47" s="33">
        <v>0</v>
      </c>
      <c r="H47" s="9">
        <v>0</v>
      </c>
      <c r="I47" s="33">
        <v>0</v>
      </c>
      <c r="J47" s="9">
        <v>0</v>
      </c>
      <c r="K47" s="33">
        <v>0</v>
      </c>
      <c r="L47" s="9">
        <v>0</v>
      </c>
      <c r="M47" s="33">
        <v>0</v>
      </c>
      <c r="N47" s="9">
        <v>0</v>
      </c>
      <c r="O47" s="33">
        <v>0</v>
      </c>
      <c r="P47" s="9">
        <v>0</v>
      </c>
      <c r="Q47" s="33">
        <v>0</v>
      </c>
      <c r="R47" s="9">
        <v>0</v>
      </c>
      <c r="S47" s="33">
        <v>0</v>
      </c>
      <c r="T47" s="9">
        <v>0</v>
      </c>
      <c r="U47" s="33">
        <v>0</v>
      </c>
      <c r="V47" s="9">
        <v>0</v>
      </c>
      <c r="W47" s="33">
        <v>0</v>
      </c>
      <c r="X47" s="9">
        <v>0</v>
      </c>
      <c r="Y47" s="33">
        <v>0</v>
      </c>
      <c r="Z47" s="27">
        <f t="shared" si="4"/>
        <v>0</v>
      </c>
      <c r="AA47" s="32">
        <f t="shared" si="5"/>
        <v>0</v>
      </c>
    </row>
    <row r="48" spans="1:27" ht="14.25" customHeight="1" x14ac:dyDescent="0.25">
      <c r="A48" s="20" t="s">
        <v>42</v>
      </c>
      <c r="B48" s="31">
        <v>0</v>
      </c>
      <c r="C48" s="33">
        <v>0</v>
      </c>
      <c r="D48" s="9">
        <v>0</v>
      </c>
      <c r="E48" s="33">
        <v>0</v>
      </c>
      <c r="F48" s="28">
        <v>1</v>
      </c>
      <c r="G48" s="37">
        <v>11.2</v>
      </c>
      <c r="H48" s="28">
        <v>0</v>
      </c>
      <c r="I48" s="37">
        <v>0</v>
      </c>
      <c r="J48" s="9">
        <v>0</v>
      </c>
      <c r="K48" s="33">
        <v>0</v>
      </c>
      <c r="L48" s="9">
        <v>0</v>
      </c>
      <c r="M48" s="33">
        <v>0</v>
      </c>
      <c r="N48" s="9">
        <v>0</v>
      </c>
      <c r="O48" s="33">
        <v>0</v>
      </c>
      <c r="P48" s="9">
        <v>0</v>
      </c>
      <c r="Q48" s="33">
        <v>0</v>
      </c>
      <c r="R48" s="29">
        <v>0</v>
      </c>
      <c r="S48" s="38">
        <v>0</v>
      </c>
      <c r="T48" s="29">
        <v>0</v>
      </c>
      <c r="U48" s="38">
        <v>0</v>
      </c>
      <c r="V48" s="9">
        <v>0</v>
      </c>
      <c r="W48" s="33">
        <v>0</v>
      </c>
      <c r="X48" s="9">
        <v>0</v>
      </c>
      <c r="Y48" s="33">
        <v>0</v>
      </c>
      <c r="Z48" s="27">
        <f t="shared" si="4"/>
        <v>1</v>
      </c>
      <c r="AA48" s="32">
        <f t="shared" si="5"/>
        <v>11.2</v>
      </c>
    </row>
    <row r="49" spans="1:28" ht="14.25" customHeight="1" x14ac:dyDescent="0.25">
      <c r="A49" s="20" t="s">
        <v>43</v>
      </c>
      <c r="B49" s="31">
        <v>0</v>
      </c>
      <c r="C49" s="33">
        <v>0</v>
      </c>
      <c r="D49" s="9">
        <v>0</v>
      </c>
      <c r="E49" s="33">
        <v>0</v>
      </c>
      <c r="F49" s="9">
        <v>0</v>
      </c>
      <c r="G49" s="33">
        <v>0</v>
      </c>
      <c r="H49" s="9">
        <v>0</v>
      </c>
      <c r="I49" s="33">
        <v>0</v>
      </c>
      <c r="J49" s="9">
        <v>0</v>
      </c>
      <c r="K49" s="33">
        <v>0</v>
      </c>
      <c r="L49" s="9">
        <v>1</v>
      </c>
      <c r="M49" s="33">
        <v>19.8</v>
      </c>
      <c r="N49" s="9">
        <v>0</v>
      </c>
      <c r="O49" s="33">
        <v>0</v>
      </c>
      <c r="P49" s="9">
        <v>0</v>
      </c>
      <c r="Q49" s="33">
        <v>0</v>
      </c>
      <c r="R49" s="9">
        <v>0</v>
      </c>
      <c r="S49" s="33">
        <v>0</v>
      </c>
      <c r="T49" s="9">
        <v>0</v>
      </c>
      <c r="U49" s="33">
        <v>0</v>
      </c>
      <c r="V49" s="9">
        <v>0</v>
      </c>
      <c r="W49" s="33">
        <v>0</v>
      </c>
      <c r="X49" s="9">
        <v>0</v>
      </c>
      <c r="Y49" s="33">
        <v>0</v>
      </c>
      <c r="Z49" s="27">
        <f t="shared" si="4"/>
        <v>1</v>
      </c>
      <c r="AA49" s="32">
        <f t="shared" si="5"/>
        <v>19.8</v>
      </c>
    </row>
    <row r="50" spans="1:28" ht="14.25" customHeight="1" x14ac:dyDescent="0.25">
      <c r="A50" s="20" t="s">
        <v>44</v>
      </c>
      <c r="B50" s="31">
        <v>0</v>
      </c>
      <c r="C50" s="33">
        <v>0</v>
      </c>
      <c r="D50" s="9">
        <v>0</v>
      </c>
      <c r="E50" s="33">
        <v>0</v>
      </c>
      <c r="F50" s="9">
        <v>0</v>
      </c>
      <c r="G50" s="33">
        <v>0</v>
      </c>
      <c r="H50" s="9">
        <v>0</v>
      </c>
      <c r="I50" s="33">
        <v>0</v>
      </c>
      <c r="J50" s="9">
        <v>1</v>
      </c>
      <c r="K50" s="33">
        <v>21.9</v>
      </c>
      <c r="L50" s="9">
        <v>-1</v>
      </c>
      <c r="M50" s="33">
        <v>-21.981999999999999</v>
      </c>
      <c r="N50" s="29">
        <v>0</v>
      </c>
      <c r="O50" s="38">
        <v>0</v>
      </c>
      <c r="P50" s="9">
        <v>2</v>
      </c>
      <c r="Q50" s="33">
        <v>255.6</v>
      </c>
      <c r="R50" s="9">
        <v>0</v>
      </c>
      <c r="S50" s="33">
        <v>0</v>
      </c>
      <c r="T50" s="9">
        <v>5</v>
      </c>
      <c r="U50" s="33">
        <v>167</v>
      </c>
      <c r="V50" s="9">
        <v>0</v>
      </c>
      <c r="W50" s="33">
        <v>0</v>
      </c>
      <c r="X50" s="9">
        <v>2</v>
      </c>
      <c r="Y50" s="33">
        <v>24.5</v>
      </c>
      <c r="Z50" s="27">
        <f t="shared" si="4"/>
        <v>9</v>
      </c>
      <c r="AA50" s="32">
        <f t="shared" si="5"/>
        <v>447.01800000000003</v>
      </c>
    </row>
    <row r="51" spans="1:28" ht="14.25" customHeight="1" x14ac:dyDescent="0.25">
      <c r="A51" s="16" t="s">
        <v>45</v>
      </c>
      <c r="B51" s="31">
        <v>0</v>
      </c>
      <c r="C51" s="33">
        <v>0</v>
      </c>
      <c r="D51" s="24">
        <v>0</v>
      </c>
      <c r="E51" s="35">
        <v>0</v>
      </c>
      <c r="F51" s="24">
        <v>0</v>
      </c>
      <c r="G51" s="35">
        <v>0</v>
      </c>
      <c r="H51" s="24">
        <v>0</v>
      </c>
      <c r="I51" s="35">
        <v>0</v>
      </c>
      <c r="J51" s="24">
        <v>1</v>
      </c>
      <c r="K51" s="35">
        <v>18.100000000000001</v>
      </c>
      <c r="L51" s="24">
        <v>0</v>
      </c>
      <c r="M51" s="35">
        <v>0</v>
      </c>
      <c r="N51" s="24">
        <v>1</v>
      </c>
      <c r="O51" s="35">
        <v>18.100000000000001</v>
      </c>
      <c r="P51" s="9">
        <v>0</v>
      </c>
      <c r="Q51" s="33">
        <v>0</v>
      </c>
      <c r="R51" s="9">
        <v>0</v>
      </c>
      <c r="S51" s="33">
        <v>0</v>
      </c>
      <c r="T51" s="9">
        <v>0</v>
      </c>
      <c r="U51" s="33">
        <v>0</v>
      </c>
      <c r="V51" s="9">
        <v>0</v>
      </c>
      <c r="W51" s="33">
        <v>0</v>
      </c>
      <c r="X51" s="9">
        <v>1</v>
      </c>
      <c r="Y51" s="33">
        <v>4.2</v>
      </c>
      <c r="Z51" s="27">
        <f t="shared" si="4"/>
        <v>3</v>
      </c>
      <c r="AA51" s="32">
        <f t="shared" si="5"/>
        <v>40.400000000000006</v>
      </c>
    </row>
    <row r="52" spans="1:28" ht="14.25" customHeight="1" x14ac:dyDescent="0.25">
      <c r="A52" s="25" t="s">
        <v>46</v>
      </c>
      <c r="B52" s="51">
        <v>0</v>
      </c>
      <c r="C52" s="36">
        <v>0</v>
      </c>
      <c r="D52" s="13">
        <v>2</v>
      </c>
      <c r="E52" s="36">
        <v>75.599999999999994</v>
      </c>
      <c r="F52" s="13">
        <v>0</v>
      </c>
      <c r="G52" s="36">
        <v>0</v>
      </c>
      <c r="H52" s="13">
        <v>0</v>
      </c>
      <c r="I52" s="36">
        <v>0</v>
      </c>
      <c r="J52" s="13">
        <v>0</v>
      </c>
      <c r="K52" s="36">
        <v>0</v>
      </c>
      <c r="L52" s="13">
        <v>0</v>
      </c>
      <c r="M52" s="36">
        <v>0</v>
      </c>
      <c r="N52" s="13">
        <v>0</v>
      </c>
      <c r="O52" s="36">
        <v>0</v>
      </c>
      <c r="P52" s="13">
        <v>2</v>
      </c>
      <c r="Q52" s="36">
        <v>55.5</v>
      </c>
      <c r="R52" s="13">
        <v>0</v>
      </c>
      <c r="S52" s="36">
        <v>0</v>
      </c>
      <c r="T52" s="13">
        <v>0</v>
      </c>
      <c r="U52" s="36">
        <v>0</v>
      </c>
      <c r="V52" s="13">
        <v>1</v>
      </c>
      <c r="W52" s="36">
        <v>4.3</v>
      </c>
      <c r="X52" s="13">
        <v>2</v>
      </c>
      <c r="Y52" s="36">
        <v>9.5</v>
      </c>
      <c r="Z52" s="50">
        <f t="shared" si="4"/>
        <v>7</v>
      </c>
      <c r="AA52" s="40">
        <f t="shared" si="5"/>
        <v>144.9</v>
      </c>
      <c r="AB52" s="13"/>
    </row>
    <row r="53" spans="1:28" s="5" customFormat="1" x14ac:dyDescent="0.2">
      <c r="A53" s="21" t="s">
        <v>47</v>
      </c>
    </row>
    <row r="54" spans="1:28" s="5" customFormat="1" ht="15" customHeight="1" x14ac:dyDescent="0.2">
      <c r="A54" s="21" t="s">
        <v>57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</sheetData>
  <mergeCells count="17">
    <mergeCell ref="T10:U10"/>
    <mergeCell ref="V10:W10"/>
    <mergeCell ref="X10:Y10"/>
    <mergeCell ref="Z10:AA10"/>
    <mergeCell ref="A6:AA6"/>
    <mergeCell ref="A8:AA8"/>
    <mergeCell ref="P10:Q10"/>
    <mergeCell ref="R10:S10"/>
    <mergeCell ref="L10:M10"/>
    <mergeCell ref="N10:O10"/>
    <mergeCell ref="H10:I10"/>
    <mergeCell ref="J10:K10"/>
    <mergeCell ref="A1:O1"/>
    <mergeCell ref="B10:C10"/>
    <mergeCell ref="D10:E10"/>
    <mergeCell ref="F10:G10"/>
    <mergeCell ref="A10:A11"/>
  </mergeCells>
  <pageMargins left="0.98425196850393704" right="0" top="0" bottom="0.59055118110236227" header="0" footer="0"/>
  <pageSetup scale="41" firstPageNumber="20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2.2.4_2015</vt:lpstr>
      <vt:lpstr>'2.2.4_2015'!Área_de_impresión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Sanchez Dimas</dc:creator>
  <cp:lastModifiedBy>Martha Marisela Avila Jimenez</cp:lastModifiedBy>
  <cp:lastPrinted>2016-03-02T17:17:33Z</cp:lastPrinted>
  <dcterms:created xsi:type="dcterms:W3CDTF">2012-04-27T16:32:04Z</dcterms:created>
  <dcterms:modified xsi:type="dcterms:W3CDTF">2016-03-28T22:34:55Z</dcterms:modified>
</cp:coreProperties>
</file>